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oy1\רועי שוטף\חיפה שוטף\2022\רבעון ראשון\חומר לרוח\רשימת נכסים\"/>
    </mc:Choice>
  </mc:AlternateContent>
  <bookViews>
    <workbookView xWindow="0" yWindow="0" windowWidth="28800" windowHeight="1233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_xlnm._FilterDatabase" localSheetId="5" hidden="1">מניות!$B$10:$T$10</definedName>
  </definedNames>
  <calcPr calcId="162913"/>
</workbook>
</file>

<file path=xl/calcChain.xml><?xml version="1.0" encoding="utf-8"?>
<calcChain xmlns="http://schemas.openxmlformats.org/spreadsheetml/2006/main">
  <c r="C13" i="27" l="1"/>
  <c r="C11" i="27"/>
  <c r="C10" i="27" s="1"/>
  <c r="K31" i="7" l="1"/>
  <c r="K32" i="7"/>
  <c r="H31" i="7"/>
  <c r="H32" i="7"/>
  <c r="I55" i="6"/>
</calcChain>
</file>

<file path=xl/sharedStrings.xml><?xml version="1.0" encoding="utf-8"?>
<sst xmlns="http://schemas.openxmlformats.org/spreadsheetml/2006/main" count="5979" uniqueCount="562">
  <si>
    <t>תאריך הדיווח</t>
  </si>
  <si>
    <t>31/03/2022</t>
  </si>
  <si>
    <t>החברה המדווחת</t>
  </si>
  <si>
    <t>קופת התגמולים של עובדי עיריית חיפה</t>
  </si>
  <si>
    <t>שם מסלול/קרן/קופה</t>
  </si>
  <si>
    <t>עיריית חיפה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</si>
  <si>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</si>
  <si>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</si>
  <si>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</si>
  <si>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</si>
  <si>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</si>
  <si>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</si>
  <si>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</si>
  <si>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</si>
  <si>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</si>
  <si>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</si>
  <si>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</si>
  <si>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</si>
  <si>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</si>
  <si>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</si>
  <si>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</si>
  <si>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</si>
  <si>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</si>
  <si>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</si>
  <si>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</si>
  <si>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</si>
  <si>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</si>
  <si>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</si>
  <si>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</si>
  <si>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</si>
  <si>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</si>
  <si>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</si>
  <si>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</si>
  <si>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</si>
  <si>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</si>
  <si>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</si>
  <si>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</si>
  <si>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</si>
  <si>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</si>
  <si>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</si>
  <si>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</si>
  <si>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</si>
  <si>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</si>
  <si>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</si>
  <si>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</si>
  <si>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</si>
  <si>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</si>
  <si>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</si>
  <si>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</si>
  <si>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3.176 </t>
  </si>
  <si>
    <t>לירה שטרלינג</t>
  </si>
  <si>
    <t xml:space="preserve">4.1683 </t>
  </si>
  <si>
    <t>אירו</t>
  </si>
  <si>
    <t xml:space="preserve">3.5236 </t>
  </si>
  <si>
    <t>דולר אוסטרלי</t>
  </si>
  <si>
    <t xml:space="preserve">2.3776 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</si>
  <si>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</si>
  <si>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</si>
  <si>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</si>
  <si>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</si>
  <si>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</si>
  <si>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</si>
  <si>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</si>
  <si>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</si>
  <si>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</si>
  <si>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</si>
  <si>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</si>
  <si>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</si>
  <si>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</si>
  <si>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</si>
  <si>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</si>
  <si>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</si>
  <si>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</si>
  <si>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</si>
  <si>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</si>
  <si>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</si>
  <si>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</si>
  <si>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</si>
  <si>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</si>
  <si>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</si>
  <si>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</si>
  <si>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 xml:space="preserve">12 </t>
  </si>
  <si>
    <t>ilAA+</t>
  </si>
  <si>
    <t>מעלות S&amp;P</t>
  </si>
  <si>
    <t>שקל חדש</t>
  </si>
  <si>
    <t>עו"שים שונים</t>
  </si>
  <si>
    <t>פועלים סהר - שקל חדש</t>
  </si>
  <si>
    <t>יתרות מזומנים ועו"ש נקובים במט"ח</t>
  </si>
  <si>
    <t>פועלים סהר - דולר אמריקאי</t>
  </si>
  <si>
    <t>פועלים סהר - אירו</t>
  </si>
  <si>
    <t>פועלים סהר - לירה שטרלינג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</si>
  <si>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</si>
  <si>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</si>
  <si>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</si>
  <si>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</si>
  <si>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</si>
  <si>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</si>
  <si>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</si>
  <si>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</si>
  <si>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</si>
  <si>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</si>
  <si>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</si>
  <si>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</si>
  <si>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</si>
  <si>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</si>
  <si>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</si>
  <si>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</si>
  <si>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</si>
  <si>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</si>
  <si>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</si>
  <si>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</si>
  <si>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</si>
  <si>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</si>
  <si>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</si>
  <si>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</si>
  <si>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</si>
  <si>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</si>
  <si>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</si>
  <si>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</si>
  <si>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0726</t>
  </si>
  <si>
    <t>TASE</t>
  </si>
  <si>
    <t>RF</t>
  </si>
  <si>
    <t>ללא דירוג</t>
  </si>
  <si>
    <t>ממשל צמודה 0922</t>
  </si>
  <si>
    <t>ממשל צמודה 0923</t>
  </si>
  <si>
    <t>ממשל צמודה 0529</t>
  </si>
  <si>
    <t>גליל 5904</t>
  </si>
  <si>
    <t>סה"כ לא צמודות</t>
  </si>
  <si>
    <t>ממשל שקלית 1122</t>
  </si>
  <si>
    <t>ממשל שקלית 0723</t>
  </si>
  <si>
    <t>ממשל שקלית 0722</t>
  </si>
  <si>
    <t>ממשל שקלית 0928</t>
  </si>
  <si>
    <t>ממשל שקלית 0347</t>
  </si>
  <si>
    <t>ממשל שקלית 0324</t>
  </si>
  <si>
    <t>ממשל שקלית 1026</t>
  </si>
  <si>
    <t>ממשל שקלית 0142</t>
  </si>
  <si>
    <t>סה"כ צמודות לדולר</t>
  </si>
  <si>
    <t>סה"כ אג"ח של ממשלת ישראל שהונפקו בחו"ל</t>
  </si>
  <si>
    <t>סה"כ אג"ח  שהנפיקו ממשלות זרות בחו"ל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</si>
  <si>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</si>
  <si>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</si>
  <si>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</si>
  <si>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</si>
  <si>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</si>
  <si>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</si>
  <si>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</si>
  <si>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</si>
  <si>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</si>
  <si>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</si>
  <si>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</si>
  <si>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</si>
  <si>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</si>
  <si>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</si>
  <si>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</si>
  <si>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</si>
  <si>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</si>
  <si>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</si>
  <si>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</si>
  <si>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</si>
  <si>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לאומי אגח 181</t>
  </si>
  <si>
    <t>אחר</t>
  </si>
  <si>
    <t>בנקים</t>
  </si>
  <si>
    <t>Aaa.il</t>
  </si>
  <si>
    <t>מידרוג</t>
  </si>
  <si>
    <t>לאומי אגח 179</t>
  </si>
  <si>
    <t>ilAAA</t>
  </si>
  <si>
    <t>מז טפ הנפק 51</t>
  </si>
  <si>
    <t>מז טפ הנפק 44</t>
  </si>
  <si>
    <t>מז טפ הנפק 61</t>
  </si>
  <si>
    <t>מז טפ הנפק 59</t>
  </si>
  <si>
    <t>מז טפ הנפק 57</t>
  </si>
  <si>
    <t>מז טפ הנפק 45</t>
  </si>
  <si>
    <t>מז טפ הנפק 46</t>
  </si>
  <si>
    <t>מרכנתיל הנ אגחג</t>
  </si>
  <si>
    <t>פועלים הנ אגח34</t>
  </si>
  <si>
    <t>פועלים הנפקות אגח 32</t>
  </si>
  <si>
    <t>פועלים הנ אגח36</t>
  </si>
  <si>
    <t>חשמל אגח 29</t>
  </si>
  <si>
    <t>אנרגיה</t>
  </si>
  <si>
    <t>נמלי ישראל אגחא</t>
  </si>
  <si>
    <t>נדל"ן מניב בישראל</t>
  </si>
  <si>
    <t>Aa1.il</t>
  </si>
  <si>
    <t>עזריאלי אגח ד</t>
  </si>
  <si>
    <t>פועלים הנ הת טו</t>
  </si>
  <si>
    <t>פועלים הנפקות הת יד</t>
  </si>
  <si>
    <t>ארפורט אגח ה</t>
  </si>
  <si>
    <t>ilAA</t>
  </si>
  <si>
    <t>אדמה אגח ב</t>
  </si>
  <si>
    <t>כימיה גומי ופלסטיק</t>
  </si>
  <si>
    <t>ilAA-</t>
  </si>
  <si>
    <t>פניקס הון התחייבות ה</t>
  </si>
  <si>
    <t>ביטוח</t>
  </si>
  <si>
    <t>ירושליםהנ אגחטו</t>
  </si>
  <si>
    <t>ירושליםהנ אגחטז</t>
  </si>
  <si>
    <t>מיטב דש אגח ג</t>
  </si>
  <si>
    <t>שרותים פיננסיים</t>
  </si>
  <si>
    <t>A1.il</t>
  </si>
  <si>
    <t>דיסקונט השק אגח 1</t>
  </si>
  <si>
    <t>השקעה ואחזקות</t>
  </si>
  <si>
    <t>ilBBB</t>
  </si>
  <si>
    <t>מזרחי טפחות הנפקות 41</t>
  </si>
  <si>
    <t>מזרחי טפחות הנפקות 40</t>
  </si>
  <si>
    <t>חברת חשמל אגח 26</t>
  </si>
  <si>
    <t>מגדל הון אגח ד</t>
  </si>
  <si>
    <t>Aa2.il</t>
  </si>
  <si>
    <t>פניקס הון אגח ח</t>
  </si>
  <si>
    <t>פניקס הון אגח ד</t>
  </si>
  <si>
    <t>כללביט אגח יא</t>
  </si>
  <si>
    <t>כללביט אגח ח</t>
  </si>
  <si>
    <t>כללביט אגח י</t>
  </si>
  <si>
    <t>מגדל הון אגח ה</t>
  </si>
  <si>
    <t>Aa3.il</t>
  </si>
  <si>
    <t>מנורה הון התח ו</t>
  </si>
  <si>
    <t>אול-יר אגח ה</t>
  </si>
  <si>
    <t>נדל"ן מניב בחו"ל</t>
  </si>
  <si>
    <t>NR</t>
  </si>
  <si>
    <t>סה"כ צמודות למדד אחר</t>
  </si>
  <si>
    <t>VOD 6 1/4 10/03/78</t>
  </si>
  <si>
    <t>XS1888180640</t>
  </si>
  <si>
    <t>בלומברג</t>
  </si>
  <si>
    <t>Telecommunication Services</t>
  </si>
  <si>
    <t>Ba1</t>
  </si>
  <si>
    <t>MOODYS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</si>
  <si>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</si>
  <si>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</si>
  <si>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</si>
  <si>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</si>
  <si>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</si>
  <si>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טאואר סמיקונדקטור</t>
  </si>
  <si>
    <t>מוליכים למחצה</t>
  </si>
  <si>
    <t>נובה מ"ר</t>
  </si>
  <si>
    <t>נייס מערכות</t>
  </si>
  <si>
    <t>תוכנה ואינטרנט</t>
  </si>
  <si>
    <t>אלוני-חץ</t>
  </si>
  <si>
    <t>. אנרג'יקס-אנרגיות מתחדשות</t>
  </si>
  <si>
    <t>אנרגיה מתחדשת</t>
  </si>
  <si>
    <t>שופרסל</t>
  </si>
  <si>
    <t>רשתות שיווק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</si>
  <si>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</si>
  <si>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</si>
  <si>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</si>
  <si>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</si>
  <si>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</si>
  <si>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</si>
  <si>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</si>
  <si>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בזק</t>
  </si>
  <si>
    <t>תקשורת ומדיה</t>
  </si>
  <si>
    <t>סה"כ תל אביב 90</t>
  </si>
  <si>
    <t>1 .פורמולה מ.ר</t>
  </si>
  <si>
    <t>שרותי מידע</t>
  </si>
  <si>
    <t>ישראל קנדה מ"ר 1</t>
  </si>
  <si>
    <t>בנייה</t>
  </si>
  <si>
    <t>ישראכרט</t>
  </si>
  <si>
    <t>אלקו החזקות</t>
  </si>
  <si>
    <t>מגדל</t>
  </si>
  <si>
    <t>קרסו מוטורס</t>
  </si>
  <si>
    <t>מסחר</t>
  </si>
  <si>
    <t>תדיראן הולדינגס מ"ר 1</t>
  </si>
  <si>
    <t>סלקום</t>
  </si>
  <si>
    <t>פרטנר</t>
  </si>
  <si>
    <t>ישראמקו יהש</t>
  </si>
  <si>
    <t>חיפושי נפט וגז</t>
  </si>
  <si>
    <t>דלק ניהול קידוחים יה"ש</t>
  </si>
  <si>
    <t>איידיאיי ביטוח</t>
  </si>
  <si>
    <t>סה"כ מניות היתר</t>
  </si>
  <si>
    <t>ארד מ"ר</t>
  </si>
  <si>
    <t>אלקטרוניקה ואופטיקה</t>
  </si>
  <si>
    <t>לסיכו</t>
  </si>
  <si>
    <t>טיב טעם הולדינגס מ"ר 1</t>
  </si>
  <si>
    <t>חמת</t>
  </si>
  <si>
    <t>מתכת ומוצרי בניה</t>
  </si>
  <si>
    <t>סה"כ אופציות Call 001</t>
  </si>
  <si>
    <t>LONG</t>
  </si>
  <si>
    <t>SHORT</t>
  </si>
  <si>
    <t>CAMTEK LTD/ISRAEL</t>
  </si>
  <si>
    <t>IL0010952641</t>
  </si>
  <si>
    <t>Household &amp; Personal Products</t>
  </si>
  <si>
    <t>NANO DIMENSION LTD</t>
  </si>
  <si>
    <t>US63008G2030</t>
  </si>
  <si>
    <t>Technology Hardware &amp; Equipment</t>
  </si>
  <si>
    <t>IL0010824113</t>
  </si>
  <si>
    <t>BAYERISCHE MOTOREN WERKE AG</t>
  </si>
  <si>
    <t>DE0005190003</t>
  </si>
  <si>
    <t>Automobiles &amp; Components</t>
  </si>
  <si>
    <t>FEDEX CORP</t>
  </si>
  <si>
    <t>US31428X1063</t>
  </si>
  <si>
    <t>NYSE</t>
  </si>
  <si>
    <t>VOLKSWAGEN AG</t>
  </si>
  <si>
    <t>DE0007664005</t>
  </si>
  <si>
    <t>DAX</t>
  </si>
  <si>
    <t>HONEYWELL(HON)</t>
  </si>
  <si>
    <t>US4385161066</t>
  </si>
  <si>
    <t>BAC- בנק אמריקה</t>
  </si>
  <si>
    <t>US0605051046</t>
  </si>
  <si>
    <t>Banks</t>
  </si>
  <si>
    <t>CITIGROUP(C)</t>
  </si>
  <si>
    <t>US1729674242</t>
  </si>
  <si>
    <t>GOLDMAN SACH(GS</t>
  </si>
  <si>
    <t>US38141G1040</t>
  </si>
  <si>
    <t>נסחר בחו"ל J.P MORGAN</t>
  </si>
  <si>
    <t>US46625H1005</t>
  </si>
  <si>
    <t>CAPITAL ONE FINANCIAL COR</t>
  </si>
  <si>
    <t>US14040H1059</t>
  </si>
  <si>
    <t>Diversified Financials</t>
  </si>
  <si>
    <t>MASTERCARD UNC</t>
  </si>
  <si>
    <t>US57636Q1040</t>
  </si>
  <si>
    <t>VISA INC (V US)</t>
  </si>
  <si>
    <t>US92826C8394</t>
  </si>
  <si>
    <t>MICROSOFT (MSFT)</t>
  </si>
  <si>
    <t>US5949181045</t>
  </si>
  <si>
    <t>NASDAQ</t>
  </si>
  <si>
    <t>Software &amp; Services</t>
  </si>
  <si>
    <t>PAYPAL HOLDINGS INC</t>
  </si>
  <si>
    <t>US70450Y1038</t>
  </si>
  <si>
    <t>AAPLE COMP(AAPL</t>
  </si>
  <si>
    <t>US0378331005</t>
  </si>
  <si>
    <t>NVIDIA CORP</t>
  </si>
  <si>
    <t>US67066G1040</t>
  </si>
  <si>
    <t>Semiconductors &amp; Semiconductor Equipment</t>
  </si>
  <si>
    <t>QUALCOMM INC</t>
  </si>
  <si>
    <t>US7475251036</t>
  </si>
  <si>
    <t>AMAZON.COM INC</t>
  </si>
  <si>
    <t>US0231351067</t>
  </si>
  <si>
    <t>FACEBOOK INC</t>
  </si>
  <si>
    <t>US30303M1027</t>
  </si>
  <si>
    <t>GOOGLE INC</t>
  </si>
  <si>
    <t>US02079K1079</t>
  </si>
  <si>
    <t>PALO ALTO(PANW)</t>
  </si>
  <si>
    <t>US6974351057</t>
  </si>
  <si>
    <t>ISHARES EV &amp; E DRIV TECH</t>
  </si>
  <si>
    <t>IE00BGL86Z12</t>
  </si>
  <si>
    <t>LSE</t>
  </si>
  <si>
    <t>Other</t>
  </si>
  <si>
    <t>5. קרנות סל</t>
  </si>
  <si>
    <t>סה"כ קרנות סל</t>
  </si>
  <si>
    <t>סה"כ שעוקבות אחר מדדי מניות בישראל</t>
  </si>
  <si>
    <t>) ת"א נפט וגז4A) ETF קסם</t>
  </si>
  <si>
    <t>מניות</t>
  </si>
  <si>
    <t>סה"כ שעוקבות אחר מדדי מניות בחו"ל</t>
  </si>
  <si>
    <t>מנוטרלת מט 4A) S&amp;P Financial הרל.סל</t>
  </si>
  <si>
    <t>מנוטרלת דולר isecyber 4a הראל סל</t>
  </si>
  <si>
    <t>) מנוטרלת מטחS&amp;P 500(4A מור סל</t>
  </si>
  <si>
    <t>s&amp;p technolog קסם</t>
  </si>
  <si>
    <t>.100NDXםקס</t>
  </si>
  <si>
    <t>BSTARקקסם.ישראט</t>
  </si>
  <si>
    <t>500 s&amp;p.קסם</t>
  </si>
  <si>
    <t>(NASDAQ GREEN ENER EW (4D תכלית סל</t>
  </si>
  <si>
    <t>מנוטרלת מט"ח S&amp;P Industrial )י4A).תכ</t>
  </si>
  <si>
    <t>סה"כ שעוקבות אחר מדדים אחרים בישראל</t>
  </si>
  <si>
    <t>.) תל בונד שקלי00) סל MTF</t>
  </si>
  <si>
    <t>אג"ח</t>
  </si>
  <si>
    <t>) תל בונד 6000) יETF פסגות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</si>
  <si>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</si>
  <si>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</si>
  <si>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</si>
  <si>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</si>
  <si>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INVESCO SOLAR ETF</t>
  </si>
  <si>
    <t>US46138G7060</t>
  </si>
  <si>
    <t>ISHARES SEM(SOXX)</t>
  </si>
  <si>
    <t>US4642875235</t>
  </si>
  <si>
    <t>VANECK VECTORS SEMICONDUC</t>
  </si>
  <si>
    <t>US92189F6768</t>
  </si>
  <si>
    <t>COMSTAGE ETF MSCI EMERGING MAR</t>
  </si>
  <si>
    <t>LU0635178014</t>
  </si>
  <si>
    <t>GLOBAL X CLOUD COMPUTING ETF</t>
  </si>
  <si>
    <t>US37954Y4420</t>
  </si>
  <si>
    <t>GLOBAL X US INFRASTRUCTURE</t>
  </si>
  <si>
    <t>US37954Y6730</t>
  </si>
  <si>
    <t>AMEX</t>
  </si>
  <si>
    <t>GLOBAL X CYBERSECURITY ETF</t>
  </si>
  <si>
    <t>US37954Y3844</t>
  </si>
  <si>
    <t>KRANESHARES CSI CHINA INTERNET</t>
  </si>
  <si>
    <t>US5007673065</t>
  </si>
  <si>
    <t>WISDOMTREE CLOUD COMPUTING FUN</t>
  </si>
  <si>
    <t>US97717Y6914</t>
  </si>
  <si>
    <t>סה"כ שעוקבות אחר מדדים אחרים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</si>
  <si>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</si>
  <si>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</si>
  <si>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</si>
  <si>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</si>
  <si>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</si>
  <si>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CIFC SEN.SEC.CORP.LOAN ISR FD</t>
  </si>
  <si>
    <t>KYG2139S1277</t>
  </si>
  <si>
    <t>Fixed Income</t>
  </si>
  <si>
    <t>KOTAK FUNDS - INDIA MIDCA</t>
  </si>
  <si>
    <t>LU0675383409</t>
  </si>
  <si>
    <t>Equity Fund</t>
  </si>
  <si>
    <t>7. כתבי אופציה</t>
  </si>
  <si>
    <t>סה"כ כתבי אופציה</t>
  </si>
  <si>
    <t>סה"כ בישראל</t>
  </si>
  <si>
    <t>כתבי אופציה בישראל</t>
  </si>
  <si>
    <t>אידומו אפ 1</t>
  </si>
  <si>
    <t>איידנטי אפ 1</t>
  </si>
  <si>
    <t>איידנטי אפ 2</t>
  </si>
  <si>
    <t>אייס קמעונ אפ 1</t>
  </si>
  <si>
    <t>אקופיה אפ 1</t>
  </si>
  <si>
    <t>רובוטיקה ותלת מימד</t>
  </si>
  <si>
    <t>ביונ תלתממד אפ1</t>
  </si>
  <si>
    <t>ביונ תלתממד אפ2</t>
  </si>
  <si>
    <t>קבסיר אפ 1</t>
  </si>
  <si>
    <t>שמיים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</si>
  <si>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</si>
  <si>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</si>
  <si>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</si>
  <si>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</si>
  <si>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</si>
  <si>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</si>
  <si>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</si>
  <si>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</si>
  <si>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</si>
  <si>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</si>
  <si>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</si>
  <si>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</si>
  <si>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</si>
  <si>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</si>
  <si>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</si>
  <si>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ה</t>
  </si>
  <si>
    <t>מדד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</si>
  <si>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</si>
  <si>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</si>
  <si>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</si>
  <si>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</si>
  <si>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</si>
  <si>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</si>
  <si>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</si>
  <si>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</si>
  <si>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נשר 2026.1.22 0103 .ו.י.ד</t>
  </si>
  <si>
    <t>שירותים פיננסיים</t>
  </si>
  <si>
    <t>07/10/2021</t>
  </si>
  <si>
    <t>מפעלי פלדה אג"ח 1 פדיון 00.1</t>
  </si>
  <si>
    <t>אדאקום אג"ח סד'2 ז"פ.97.9.9</t>
  </si>
  <si>
    <t>חשמל</t>
  </si>
  <si>
    <t>סה"כ אג"ח קונצרני של חברות ישראליות</t>
  </si>
  <si>
    <t>סה"כ אג"ח קונצרני של חברות זרות</t>
  </si>
  <si>
    <t>אדאקום מ"ר 1 ש"ח</t>
  </si>
  <si>
    <t>הסנה מ"ר 1 ש"ח</t>
  </si>
  <si>
    <t>ויולה ג'נריישן ניהול בע"מ(פסגות)</t>
  </si>
  <si>
    <t>תשתיות</t>
  </si>
  <si>
    <t>5.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</si>
  <si>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</si>
  <si>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</si>
  <si>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</si>
  <si>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</si>
  <si>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קרן נוקד מניות</t>
  </si>
  <si>
    <t>29/05/2018</t>
  </si>
  <si>
    <t>סה"כ קרנות נדל"ן</t>
  </si>
  <si>
    <t>סה"כ קרנות השקעה אחרות</t>
  </si>
  <si>
    <t>תשתיות ישראל 4</t>
  </si>
  <si>
    <t>12/10/2020</t>
  </si>
  <si>
    <t>MARKTONE CAPITAL GROUP</t>
  </si>
  <si>
    <t>04/10/2021</t>
  </si>
  <si>
    <t>:סה"כ קרנות השקעה בחו"ל</t>
  </si>
  <si>
    <t>קרן גידור אלפא הזדמנויות</t>
  </si>
  <si>
    <t>06/10/2021</t>
  </si>
  <si>
    <t>ALTO III</t>
  </si>
  <si>
    <t>23/04/2018</t>
  </si>
  <si>
    <t>Forma Fund I</t>
  </si>
  <si>
    <t>17/08/2017</t>
  </si>
  <si>
    <t>אלקטרה נדל"ן 3</t>
  </si>
  <si>
    <t>03/12/2021</t>
  </si>
  <si>
    <t>ELECTRA MULTIF 2</t>
  </si>
  <si>
    <t>15/01/2019</t>
  </si>
  <si>
    <t>BLUE ATLANTIC PARTNERS III</t>
  </si>
  <si>
    <t>12/08/2019</t>
  </si>
  <si>
    <t>BLUE ATLANTIC PARTNERS II</t>
  </si>
  <si>
    <t>11/09/2017</t>
  </si>
  <si>
    <t>DOVER STREET X LP</t>
  </si>
  <si>
    <t>13/01/2020</t>
  </si>
  <si>
    <t>HAMILTON LANE 4</t>
  </si>
  <si>
    <t>29/05/2019</t>
  </si>
  <si>
    <t>6. כתבי אופציה</t>
  </si>
  <si>
    <t>:סה"כ כתבי אופציה בישראל</t>
  </si>
  <si>
    <t>:סה"כ כתבי אופציה בחו"ל</t>
  </si>
  <si>
    <t>אופציה לא סחירה Scoutcam</t>
  </si>
  <si>
    <t>29/04/2021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</si>
  <si>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</si>
  <si>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</si>
  <si>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</si>
  <si>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</si>
  <si>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</si>
  <si>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</si>
  <si>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</si>
  <si>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EUR/ILS FW 3.535400 28/04/22</t>
  </si>
  <si>
    <t>ל.ר</t>
  </si>
  <si>
    <t>USD/ILS FW 3.182200 28/04/22</t>
  </si>
  <si>
    <t>USD/ILS FW 3.180000 28/04/22</t>
  </si>
  <si>
    <t>:סה"כ חוזים עתידיים בחו"ל</t>
  </si>
  <si>
    <t>9. מוצרים מובנים</t>
  </si>
  <si>
    <t>סה"כ מוצרים מובנים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</si>
  <si>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</si>
  <si>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</si>
  <si>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</si>
  <si>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</si>
  <si>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</si>
  <si>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</si>
  <si>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</si>
  <si>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</si>
  <si>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</si>
  <si>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AA+</t>
  </si>
  <si>
    <t>21/12/2021</t>
  </si>
  <si>
    <t>פנימי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</si>
  <si>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</si>
  <si>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</si>
  <si>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</si>
  <si>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</si>
  <si>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</si>
  <si>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</si>
  <si>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</si>
  <si>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</si>
  <si>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</si>
  <si>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</si>
  <si>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</si>
  <si>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</si>
  <si>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</si>
  <si>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</si>
  <si>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</si>
  <si>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6.10% 03/2022 'לאומי למשכ' פק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</si>
  <si>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</si>
  <si>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</si>
  <si>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</si>
  <si>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</si>
  <si>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</si>
  <si>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</si>
  <si>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</si>
  <si>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</si>
  <si>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</si>
  <si>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</si>
  <si>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</si>
  <si>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</si>
  <si>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</si>
  <si>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</si>
  <si>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</si>
  <si>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</si>
  <si>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</si>
  <si>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</si>
  <si>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</si>
  <si>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</si>
  <si>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רכוש קבוע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</si>
  <si>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</si>
  <si>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</si>
  <si>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</si>
  <si>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</si>
  <si>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</si>
  <si>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</si>
  <si>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</si>
  <si>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</si>
  <si>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</si>
  <si>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</si>
  <si>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</si>
  <si>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</si>
  <si>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</si>
  <si>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</si>
  <si>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</si>
  <si>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</si>
  <si>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מניה  ATERIAN INC</t>
  </si>
  <si>
    <t>מניה  Scoutcam</t>
  </si>
  <si>
    <t>CHKP US Equity</t>
  </si>
  <si>
    <t>אלטו 3</t>
  </si>
  <si>
    <t>בלו אטלנטיק 3</t>
  </si>
  <si>
    <t>דובר 10</t>
  </si>
  <si>
    <t xml:space="preserve">המילטון ליין 4 </t>
  </si>
  <si>
    <t>פורמה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</si>
</sst>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77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color indexed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sz val="8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sz val="11"/>
      <color indexed="8"/>
      <name val="Arial"/>
      <family val="2"/>
      <scheme val="minor"/>
    </font>
    <font>
      <b/>
      <sz val="8"/>
      <name val="TAHOMA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4" fillId="0" borderId="0" applyFont="0" applyFill="0" applyBorder="0" applyAlignment="0" applyProtection="0"/>
  </cellStyleXfs>
  <cellXfs count="93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7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0" fontId="0" fillId="0" borderId="0" xfId="0"/>
    <xf numFmtId="0" fontId="41" fillId="0" borderId="1" xfId="0" applyFont="1" applyFill="1" applyBorder="1" applyAlignment="1">
      <alignment horizontal="right" wrapText="1"/>
    </xf>
    <xf numFmtId="1" fontId="42" fillId="0" borderId="1" xfId="0" applyNumberFormat="1" applyFont="1" applyFill="1" applyBorder="1" applyAlignment="1" applyProtection="1">
      <alignment horizontal="right"/>
      <protection locked="0"/>
    </xf>
    <xf numFmtId="4" fontId="44" fillId="0" borderId="1" xfId="0" applyNumberFormat="1" applyFont="1" applyFill="1" applyBorder="1" applyAlignment="1">
      <alignment horizontal="right"/>
    </xf>
    <xf numFmtId="164" fontId="43" fillId="0" borderId="1" xfId="0" applyNumberFormat="1" applyFont="1" applyFill="1" applyBorder="1" applyAlignment="1">
      <alignment horizontal="right"/>
    </xf>
    <xf numFmtId="10" fontId="0" fillId="0" borderId="0" xfId="1" applyNumberFormat="1" applyFont="1"/>
    <xf numFmtId="10" fontId="0" fillId="0" borderId="0" xfId="0" applyNumberFormat="1"/>
    <xf numFmtId="4" fontId="0" fillId="0" borderId="0" xfId="0" applyNumberFormat="1"/>
    <xf numFmtId="4" fontId="6" fillId="0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10" fontId="1" fillId="2" borderId="0" xfId="0" applyNumberFormat="1" applyFont="1" applyFill="1" applyAlignment="1">
      <alignment horizontal="right" wrapText="1"/>
    </xf>
    <xf numFmtId="0" fontId="0" fillId="0" borderId="0" xfId="0" applyFill="1"/>
    <xf numFmtId="10" fontId="1" fillId="2" borderId="0" xfId="1" applyNumberFormat="1" applyFont="1" applyFill="1" applyAlignment="1">
      <alignment horizontal="left" wrapText="1"/>
    </xf>
    <xf numFmtId="0" fontId="38" fillId="0" borderId="0" xfId="0" applyFont="1" applyAlignment="1">
      <alignment horizontal="center"/>
    </xf>
    <xf numFmtId="0" fontId="0" fillId="0" borderId="0" xfId="0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right"/>
    </xf>
    <xf numFmtId="0" fontId="75" fillId="2" borderId="0" xfId="0" applyFont="1" applyFill="1" applyAlignment="1">
      <alignment horizontal="right" wrapText="1"/>
    </xf>
    <xf numFmtId="4" fontId="75" fillId="2" borderId="0" xfId="0" applyNumberFormat="1" applyFont="1" applyFill="1" applyAlignment="1">
      <alignment horizontal="right"/>
    </xf>
    <xf numFmtId="14" fontId="76" fillId="3" borderId="1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righ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rightToLeft="1" tabSelected="1" topLeftCell="A2" workbookViewId="0">
      <selection activeCell="C43" sqref="C43"/>
    </sheetView>
  </sheetViews>
  <sheetFormatPr defaultRowHeight="13.8" x14ac:dyDescent="0.25"/>
  <cols>
    <col min="1" max="1" width="5" customWidth="1"/>
    <col min="2" max="2" width="34" customWidth="1"/>
    <col min="3" max="3" width="14" customWidth="1"/>
    <col min="4" max="4" width="19" customWidth="1"/>
    <col min="6" max="6" width="9.8984375" bestFit="1" customWidth="1"/>
  </cols>
  <sheetData>
    <row r="1" spans="1:6" x14ac:dyDescent="0.25">
      <c r="B1" s="37" t="s">
        <v>0</v>
      </c>
      <c r="C1" s="37" t="s">
        <v>1</v>
      </c>
    </row>
    <row r="2" spans="1:6" x14ac:dyDescent="0.25">
      <c r="B2" s="37" t="s">
        <v>2</v>
      </c>
      <c r="C2" s="37" t="s">
        <v>3</v>
      </c>
    </row>
    <row r="3" spans="1:6" x14ac:dyDescent="0.25">
      <c r="B3" s="37" t="s">
        <v>4</v>
      </c>
      <c r="C3" s="37" t="s">
        <v>5</v>
      </c>
    </row>
    <row r="4" spans="1:6" x14ac:dyDescent="0.25">
      <c r="B4" s="37" t="s">
        <v>6</v>
      </c>
      <c r="C4" s="37" t="s">
        <v>6</v>
      </c>
    </row>
    <row r="5" spans="1:6" x14ac:dyDescent="0.25">
      <c r="B5" s="37" t="s">
        <v>6</v>
      </c>
      <c r="C5" s="37" t="s">
        <v>6</v>
      </c>
    </row>
    <row r="6" spans="1:6" x14ac:dyDescent="0.25">
      <c r="B6" s="1" t="s">
        <v>7</v>
      </c>
      <c r="C6" s="1" t="s">
        <v>6</v>
      </c>
      <c r="D6" s="1" t="s">
        <v>6</v>
      </c>
    </row>
    <row r="7" spans="1:6" x14ac:dyDescent="0.25">
      <c r="B7" s="1" t="s">
        <v>6</v>
      </c>
      <c r="C7" s="2" t="s">
        <v>8</v>
      </c>
      <c r="D7" s="2" t="s">
        <v>9</v>
      </c>
    </row>
    <row r="8" spans="1:6" x14ac:dyDescent="0.25">
      <c r="B8" s="1" t="s">
        <v>6</v>
      </c>
      <c r="C8" s="2" t="s">
        <v>10</v>
      </c>
      <c r="D8" s="2" t="s">
        <v>11</v>
      </c>
    </row>
    <row r="9" spans="1:6" x14ac:dyDescent="0.25">
      <c r="B9" s="1" t="s">
        <v>6</v>
      </c>
      <c r="C9" s="2" t="s">
        <v>12</v>
      </c>
      <c r="D9" s="2" t="s">
        <v>13</v>
      </c>
    </row>
    <row r="10" spans="1:6" x14ac:dyDescent="0.25">
      <c r="B10" s="3" t="s">
        <v>14</v>
      </c>
      <c r="C10" s="4" t="s">
        <v>6</v>
      </c>
      <c r="D10" s="4" t="s">
        <v>6</v>
      </c>
    </row>
    <row r="11" spans="1:6" x14ac:dyDescent="0.25">
      <c r="A11" s="5" t="s">
        <v>15</v>
      </c>
      <c r="B11" s="1" t="s">
        <v>16</v>
      </c>
      <c r="C11" s="6">
        <v>13012.53</v>
      </c>
      <c r="D11" s="7">
        <v>5.1299999999999998E-2</v>
      </c>
    </row>
    <row r="12" spans="1:6" x14ac:dyDescent="0.25">
      <c r="B12" s="1" t="s">
        <v>17</v>
      </c>
      <c r="C12" s="4" t="s">
        <v>6</v>
      </c>
      <c r="D12" s="4" t="s">
        <v>6</v>
      </c>
    </row>
    <row r="13" spans="1:6" x14ac:dyDescent="0.25">
      <c r="A13" s="8" t="s">
        <v>15</v>
      </c>
      <c r="B13" s="1" t="s">
        <v>18</v>
      </c>
      <c r="C13" s="6">
        <v>62347.88</v>
      </c>
      <c r="D13" s="7">
        <v>0.24590000000000001</v>
      </c>
    </row>
    <row r="14" spans="1:6" x14ac:dyDescent="0.25">
      <c r="A14" s="9" t="s">
        <v>15</v>
      </c>
      <c r="B14" s="1" t="s">
        <v>19</v>
      </c>
      <c r="C14" s="6">
        <v>0</v>
      </c>
      <c r="D14" s="7">
        <v>0</v>
      </c>
    </row>
    <row r="15" spans="1:6" x14ac:dyDescent="0.25">
      <c r="A15" s="10" t="s">
        <v>15</v>
      </c>
      <c r="B15" s="1" t="s">
        <v>20</v>
      </c>
      <c r="C15" s="6">
        <v>22873.99</v>
      </c>
      <c r="D15" s="7">
        <v>9.0200000000000002E-2</v>
      </c>
    </row>
    <row r="16" spans="1:6" x14ac:dyDescent="0.25">
      <c r="A16" s="11" t="s">
        <v>15</v>
      </c>
      <c r="B16" s="1" t="s">
        <v>21</v>
      </c>
      <c r="C16" s="53">
        <v>69762.399999999994</v>
      </c>
      <c r="D16" s="54">
        <v>0.27510000000000001</v>
      </c>
      <c r="F16" s="52"/>
    </row>
    <row r="17" spans="1:4" x14ac:dyDescent="0.25">
      <c r="A17" s="12" t="s">
        <v>15</v>
      </c>
      <c r="B17" s="1" t="s">
        <v>22</v>
      </c>
      <c r="C17" s="53">
        <v>62954.19</v>
      </c>
      <c r="D17" s="54">
        <v>0.24827641773160103</v>
      </c>
    </row>
    <row r="18" spans="1:4" x14ac:dyDescent="0.25">
      <c r="A18" s="13" t="s">
        <v>15</v>
      </c>
      <c r="B18" s="1" t="s">
        <v>23</v>
      </c>
      <c r="C18" s="6">
        <v>2188.35</v>
      </c>
      <c r="D18" s="7">
        <v>8.6E-3</v>
      </c>
    </row>
    <row r="19" spans="1:4" x14ac:dyDescent="0.25">
      <c r="A19" s="14" t="s">
        <v>15</v>
      </c>
      <c r="B19" s="1" t="s">
        <v>24</v>
      </c>
      <c r="C19" s="6">
        <v>78.510000000000005</v>
      </c>
      <c r="D19" s="7">
        <v>2.9999999999999997E-4</v>
      </c>
    </row>
    <row r="20" spans="1:4" x14ac:dyDescent="0.25">
      <c r="A20" s="15" t="s">
        <v>15</v>
      </c>
      <c r="B20" s="1" t="s">
        <v>25</v>
      </c>
      <c r="C20" s="6">
        <v>0</v>
      </c>
      <c r="D20" s="7">
        <v>0</v>
      </c>
    </row>
    <row r="21" spans="1:4" x14ac:dyDescent="0.25">
      <c r="A21" s="16" t="s">
        <v>15</v>
      </c>
      <c r="B21" s="1" t="s">
        <v>26</v>
      </c>
      <c r="C21" s="6">
        <v>0</v>
      </c>
      <c r="D21" s="7">
        <v>0</v>
      </c>
    </row>
    <row r="22" spans="1:4" x14ac:dyDescent="0.25">
      <c r="A22" s="17" t="s">
        <v>15</v>
      </c>
      <c r="B22" s="1" t="s">
        <v>27</v>
      </c>
      <c r="C22" s="6">
        <v>0</v>
      </c>
      <c r="D22" s="7">
        <v>0</v>
      </c>
    </row>
    <row r="23" spans="1:4" x14ac:dyDescent="0.25">
      <c r="B23" s="1" t="s">
        <v>28</v>
      </c>
      <c r="C23" s="4" t="s">
        <v>6</v>
      </c>
      <c r="D23" s="4" t="s">
        <v>6</v>
      </c>
    </row>
    <row r="24" spans="1:4" x14ac:dyDescent="0.25">
      <c r="A24" s="18" t="s">
        <v>15</v>
      </c>
      <c r="B24" s="1" t="s">
        <v>18</v>
      </c>
      <c r="C24" s="6">
        <v>0</v>
      </c>
      <c r="D24" s="7">
        <v>0</v>
      </c>
    </row>
    <row r="25" spans="1:4" x14ac:dyDescent="0.25">
      <c r="A25" s="19" t="s">
        <v>15</v>
      </c>
      <c r="B25" s="1" t="s">
        <v>19</v>
      </c>
      <c r="C25" s="6">
        <v>0</v>
      </c>
      <c r="D25" s="7">
        <v>0</v>
      </c>
    </row>
    <row r="26" spans="1:4" x14ac:dyDescent="0.25">
      <c r="A26" s="20" t="s">
        <v>15</v>
      </c>
      <c r="B26" s="1" t="s">
        <v>20</v>
      </c>
      <c r="C26" s="6">
        <v>693.86</v>
      </c>
      <c r="D26" s="7">
        <v>2.7000000000000001E-3</v>
      </c>
    </row>
    <row r="27" spans="1:4" x14ac:dyDescent="0.25">
      <c r="A27" s="21" t="s">
        <v>15</v>
      </c>
      <c r="B27" s="1" t="s">
        <v>21</v>
      </c>
      <c r="C27" s="6">
        <v>145.34</v>
      </c>
      <c r="D27" s="7">
        <v>5.9999999999999995E-4</v>
      </c>
    </row>
    <row r="28" spans="1:4" x14ac:dyDescent="0.25">
      <c r="A28" s="22" t="s">
        <v>15</v>
      </c>
      <c r="B28" s="1" t="s">
        <v>29</v>
      </c>
      <c r="C28" s="6">
        <v>13518.58</v>
      </c>
      <c r="D28" s="7">
        <v>5.33E-2</v>
      </c>
    </row>
    <row r="29" spans="1:4" x14ac:dyDescent="0.25">
      <c r="A29" s="23" t="s">
        <v>15</v>
      </c>
      <c r="B29" s="1" t="s">
        <v>30</v>
      </c>
      <c r="C29" s="6">
        <v>0</v>
      </c>
      <c r="D29" s="7">
        <v>0</v>
      </c>
    </row>
    <row r="30" spans="1:4" x14ac:dyDescent="0.25">
      <c r="A30" s="24" t="s">
        <v>15</v>
      </c>
      <c r="B30" s="1" t="s">
        <v>31</v>
      </c>
      <c r="C30" s="6">
        <v>0</v>
      </c>
      <c r="D30" s="7">
        <v>0</v>
      </c>
    </row>
    <row r="31" spans="1:4" x14ac:dyDescent="0.25">
      <c r="A31" s="25" t="s">
        <v>15</v>
      </c>
      <c r="B31" s="1" t="s">
        <v>32</v>
      </c>
      <c r="C31" s="6">
        <v>41.16</v>
      </c>
      <c r="D31" s="7">
        <v>2.0000000000000001E-4</v>
      </c>
    </row>
    <row r="32" spans="1:4" x14ac:dyDescent="0.25">
      <c r="A32" s="26" t="s">
        <v>15</v>
      </c>
      <c r="B32" s="1" t="s">
        <v>33</v>
      </c>
      <c r="C32" s="6">
        <v>0</v>
      </c>
      <c r="D32" s="7">
        <v>0</v>
      </c>
    </row>
    <row r="33" spans="1:6" x14ac:dyDescent="0.25">
      <c r="A33" s="27" t="s">
        <v>15</v>
      </c>
      <c r="B33" s="1" t="s">
        <v>34</v>
      </c>
      <c r="C33" s="6">
        <v>5022.76</v>
      </c>
      <c r="D33" s="7">
        <v>1.9800000000000002E-2</v>
      </c>
    </row>
    <row r="34" spans="1:6" x14ac:dyDescent="0.25">
      <c r="A34" s="28" t="s">
        <v>15</v>
      </c>
      <c r="B34" s="1" t="s">
        <v>35</v>
      </c>
      <c r="C34" s="6">
        <v>224.57</v>
      </c>
      <c r="D34" s="7">
        <v>8.9999999999999998E-4</v>
      </c>
    </row>
    <row r="35" spans="1:6" x14ac:dyDescent="0.25">
      <c r="A35" s="29" t="s">
        <v>15</v>
      </c>
      <c r="B35" s="1" t="s">
        <v>36</v>
      </c>
      <c r="C35" s="6">
        <v>0</v>
      </c>
      <c r="D35" s="7">
        <v>0</v>
      </c>
    </row>
    <row r="36" spans="1:6" x14ac:dyDescent="0.25">
      <c r="A36" s="30" t="s">
        <v>15</v>
      </c>
      <c r="B36" s="1" t="s">
        <v>37</v>
      </c>
      <c r="C36" s="6">
        <v>0</v>
      </c>
      <c r="D36" s="7">
        <v>0</v>
      </c>
    </row>
    <row r="37" spans="1:6" x14ac:dyDescent="0.25">
      <c r="A37" s="31" t="s">
        <v>15</v>
      </c>
      <c r="B37" s="1" t="s">
        <v>38</v>
      </c>
      <c r="C37" s="6">
        <v>700.8</v>
      </c>
      <c r="D37" s="7">
        <v>2.8E-3</v>
      </c>
    </row>
    <row r="38" spans="1:6" x14ac:dyDescent="0.25">
      <c r="B38" s="3" t="s">
        <v>39</v>
      </c>
      <c r="C38" s="4" t="s">
        <v>6</v>
      </c>
      <c r="D38" s="4" t="s">
        <v>6</v>
      </c>
    </row>
    <row r="39" spans="1:6" x14ac:dyDescent="0.25">
      <c r="A39" s="32" t="s">
        <v>15</v>
      </c>
      <c r="B39" s="1" t="s">
        <v>40</v>
      </c>
      <c r="C39" s="6">
        <v>0</v>
      </c>
      <c r="D39" s="7">
        <v>0</v>
      </c>
    </row>
    <row r="40" spans="1:6" x14ac:dyDescent="0.25">
      <c r="A40" s="33" t="s">
        <v>15</v>
      </c>
      <c r="B40" s="1" t="s">
        <v>41</v>
      </c>
      <c r="C40" s="6">
        <v>0</v>
      </c>
      <c r="D40" s="7">
        <v>0</v>
      </c>
    </row>
    <row r="41" spans="1:6" x14ac:dyDescent="0.25">
      <c r="A41" s="34" t="s">
        <v>15</v>
      </c>
      <c r="B41" s="1" t="s">
        <v>42</v>
      </c>
      <c r="C41" s="6">
        <v>0</v>
      </c>
      <c r="D41" s="7">
        <v>0</v>
      </c>
    </row>
    <row r="42" spans="1:6" x14ac:dyDescent="0.25">
      <c r="B42" s="1" t="s">
        <v>43</v>
      </c>
      <c r="C42" s="6">
        <v>253564.92</v>
      </c>
      <c r="D42" s="7">
        <v>1</v>
      </c>
      <c r="F42" s="52"/>
    </row>
    <row r="43" spans="1:6" x14ac:dyDescent="0.25">
      <c r="A43" s="35" t="s">
        <v>15</v>
      </c>
      <c r="B43" s="1" t="s">
        <v>44</v>
      </c>
      <c r="C43" s="92">
        <v>2783.66</v>
      </c>
      <c r="D43" s="4" t="s">
        <v>6</v>
      </c>
    </row>
    <row r="44" spans="1:6" x14ac:dyDescent="0.25">
      <c r="B44" s="36" t="s">
        <v>45</v>
      </c>
      <c r="C44" s="4" t="s">
        <v>6</v>
      </c>
      <c r="D44" s="4" t="s">
        <v>6</v>
      </c>
    </row>
    <row r="45" spans="1:6" x14ac:dyDescent="0.25">
      <c r="C45" s="1" t="s">
        <v>46</v>
      </c>
      <c r="D45" s="1" t="s">
        <v>47</v>
      </c>
    </row>
    <row r="46" spans="1:6" x14ac:dyDescent="0.25">
      <c r="C46" s="1" t="s">
        <v>12</v>
      </c>
      <c r="D46" s="1" t="s">
        <v>13</v>
      </c>
    </row>
    <row r="47" spans="1:6" x14ac:dyDescent="0.25">
      <c r="C47" s="4" t="s">
        <v>48</v>
      </c>
      <c r="D47" s="4" t="s">
        <v>49</v>
      </c>
    </row>
    <row r="48" spans="1:6" x14ac:dyDescent="0.25">
      <c r="C48" s="4" t="s">
        <v>50</v>
      </c>
      <c r="D48" s="4" t="s">
        <v>51</v>
      </c>
    </row>
    <row r="49" spans="2:4" x14ac:dyDescent="0.25">
      <c r="C49" s="4" t="s">
        <v>52</v>
      </c>
      <c r="D49" s="4" t="s">
        <v>53</v>
      </c>
    </row>
    <row r="50" spans="2:4" x14ac:dyDescent="0.25">
      <c r="C50" s="4" t="s">
        <v>54</v>
      </c>
      <c r="D50" s="4" t="s">
        <v>55</v>
      </c>
    </row>
    <row r="51" spans="2:4" x14ac:dyDescent="0.25">
      <c r="B51" s="58" t="s">
        <v>56</v>
      </c>
      <c r="C51" s="59"/>
      <c r="D51" s="59"/>
    </row>
  </sheetData>
  <mergeCells count="1">
    <mergeCell ref="B51:D51"/>
  </mergeCells>
  <hyperlinks>
    <hyperlink ref="A11" location="'מזומנים'!A1" display="&lt;&lt;&lt;"/>
    <hyperlink ref="A13" location="'תעודות התחייבות ממשלתיות'!A1" display="&lt;&lt;&lt;"/>
    <hyperlink ref="A14" location="'תעודות חוב מסחריות'!A1" display="&lt;&lt;&lt;"/>
    <hyperlink ref="A15" location="'אג&quot;ח קונצרני'!A1" display="&lt;&lt;&lt;"/>
    <hyperlink ref="A16" location="'מניות'!A1" display="&lt;&lt;&lt;"/>
    <hyperlink ref="A17" location="'קרנות סל'!A1" display="&lt;&lt;&lt;"/>
    <hyperlink ref="A18" location="'קרנות נאמנות'!A1" display="&lt;&lt;&lt;"/>
    <hyperlink ref="A19" location="'כתבי אופציה'!A1" display="&lt;&lt;&lt;"/>
    <hyperlink ref="A20" location="'אופציות'!A1" display="&lt;&lt;&lt;"/>
    <hyperlink ref="A21" location="'חוזים עתידיים'!A1" display="&lt;&lt;&lt;"/>
    <hyperlink ref="A22" location="'מוצרים מובנים'!A1" display="&lt;&lt;&lt;"/>
    <hyperlink ref="A24" location="'לא סחיר- תעודות התחייבות ממשלתי'!A1" display="&lt;&lt;&lt;"/>
    <hyperlink ref="A25" location="'לא סחיר - תעודות חוב מסחריות'!A1" display="&lt;&lt;&lt;"/>
    <hyperlink ref="A26" location="'לא סחיר - אג&quot;ח קונצרני'!A1" display="&lt;&lt;&lt;"/>
    <hyperlink ref="A27" location="'לא סחיר - מניות'!A1" display="&lt;&lt;&lt;"/>
    <hyperlink ref="A28" location="'לא סחיר - קרנות השקעה'!A1" display="&lt;&lt;&lt;"/>
    <hyperlink ref="A29" location="'לא סחיר - כתבי אופציה'!A1" display="&lt;&lt;&lt;"/>
    <hyperlink ref="A30" location="'לא סחיר - אופציות'!A1" display="&lt;&lt;&lt;"/>
    <hyperlink ref="A31" location="'לא סחיר - חוזים עתידיים'!A1" display="&lt;&lt;&lt;"/>
    <hyperlink ref="A32" location="'לא סחיר - מוצרים מובנים'!A1" display="&lt;&lt;&lt;"/>
    <hyperlink ref="A33" location="'הלוואות'!A1" display="&lt;&lt;&lt;"/>
    <hyperlink ref="A34" location="'פקדונות מעל 3 חודשים'!A1" display="&lt;&lt;&lt;"/>
    <hyperlink ref="A35" location="'זכויות מקרקעין'!A1" display="&lt;&lt;&lt;"/>
    <hyperlink ref="A36" location="'השקעה בחברות מוחזקות'!A1" display="&lt;&lt;&lt;"/>
    <hyperlink ref="A37" location="'השקעות אחרות'!A1" display="&lt;&lt;&lt;"/>
    <hyperlink ref="A39" location="'עלות מתואמת אג&quot;ח קונצרני סחיר'!A1" display="&lt;&lt;&lt;"/>
    <hyperlink ref="A40" location="'עלות מתואמת אג&quot;ח קונצרני ל.סחיר'!A1" display="&lt;&lt;&lt;"/>
    <hyperlink ref="A41" location="'עלות מתואמת מסגרות אשראי ללווים'!A1" display="&lt;&lt;&lt;"/>
    <hyperlink ref="A43" location="'יתרת התחייבות להשקעה'!A1" display="&lt;&lt;&lt;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5">
      <c r="B1" s="37" t="s">
        <v>0</v>
      </c>
      <c r="C1" s="37" t="s">
        <v>1</v>
      </c>
    </row>
    <row r="2" spans="2:13" x14ac:dyDescent="0.25">
      <c r="B2" s="37" t="s">
        <v>2</v>
      </c>
      <c r="C2" s="37" t="s">
        <v>3</v>
      </c>
    </row>
    <row r="3" spans="2:13" x14ac:dyDescent="0.25">
      <c r="B3" s="37" t="s">
        <v>4</v>
      </c>
      <c r="C3" s="37" t="s">
        <v>5</v>
      </c>
    </row>
    <row r="4" spans="2:13" x14ac:dyDescent="0.25">
      <c r="B4" s="37" t="s">
        <v>6</v>
      </c>
      <c r="C4" s="37" t="s">
        <v>6</v>
      </c>
    </row>
    <row r="5" spans="2:13" x14ac:dyDescent="0.25">
      <c r="B5" s="37" t="s">
        <v>6</v>
      </c>
      <c r="C5" s="37" t="s">
        <v>6</v>
      </c>
    </row>
    <row r="6" spans="2:13" x14ac:dyDescent="0.25">
      <c r="B6" s="3" t="s">
        <v>99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2:13" x14ac:dyDescent="0.25">
      <c r="B7" s="3" t="s">
        <v>402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2:13" x14ac:dyDescent="0.25">
      <c r="B8" s="1" t="s">
        <v>58</v>
      </c>
      <c r="C8" s="1" t="s">
        <v>59</v>
      </c>
      <c r="D8" s="1" t="s">
        <v>101</v>
      </c>
      <c r="E8" s="1" t="s">
        <v>145</v>
      </c>
      <c r="F8" s="1" t="s">
        <v>63</v>
      </c>
      <c r="G8" s="3" t="s">
        <v>104</v>
      </c>
      <c r="H8" s="3" t="s">
        <v>105</v>
      </c>
      <c r="I8" s="1" t="s">
        <v>66</v>
      </c>
      <c r="J8" s="1" t="s">
        <v>146</v>
      </c>
      <c r="K8" s="1" t="s">
        <v>67</v>
      </c>
      <c r="L8" s="1" t="s">
        <v>108</v>
      </c>
      <c r="M8" s="1" t="s">
        <v>6</v>
      </c>
    </row>
    <row r="9" spans="2:13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110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2:13" x14ac:dyDescent="0.2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6</v>
      </c>
    </row>
    <row r="11" spans="2:13" x14ac:dyDescent="0.25">
      <c r="B11" s="1" t="s">
        <v>403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0</v>
      </c>
      <c r="H11" s="1" t="s">
        <v>6</v>
      </c>
      <c r="I11" s="39">
        <v>0</v>
      </c>
      <c r="J11" s="1" t="s">
        <v>6</v>
      </c>
      <c r="K11" s="38">
        <v>0</v>
      </c>
      <c r="L11" s="38">
        <v>0</v>
      </c>
      <c r="M11" s="1" t="s">
        <v>6</v>
      </c>
    </row>
    <row r="12" spans="2:13" x14ac:dyDescent="0.25">
      <c r="B12" s="1" t="s">
        <v>78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9">
        <v>0</v>
      </c>
      <c r="J12" s="1" t="s">
        <v>6</v>
      </c>
      <c r="K12" s="38">
        <v>0</v>
      </c>
      <c r="L12" s="38">
        <v>0</v>
      </c>
      <c r="M12" s="1" t="s">
        <v>6</v>
      </c>
    </row>
    <row r="13" spans="2:13" x14ac:dyDescent="0.25">
      <c r="B13" s="1" t="s">
        <v>404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0</v>
      </c>
      <c r="H13" s="1" t="s">
        <v>6</v>
      </c>
      <c r="I13" s="39">
        <v>0</v>
      </c>
      <c r="J13" s="1" t="s">
        <v>6</v>
      </c>
      <c r="K13" s="38">
        <v>0</v>
      </c>
      <c r="L13" s="38">
        <v>0</v>
      </c>
      <c r="M13" s="1" t="s">
        <v>6</v>
      </c>
    </row>
    <row r="14" spans="2:13" x14ac:dyDescent="0.25">
      <c r="B14" s="1" t="s">
        <v>405</v>
      </c>
      <c r="C14" s="1" t="s">
        <v>6</v>
      </c>
      <c r="D14" s="1" t="s">
        <v>6</v>
      </c>
      <c r="E14" s="1" t="s">
        <v>6</v>
      </c>
      <c r="F14" s="1" t="s">
        <v>6</v>
      </c>
      <c r="G14" s="39">
        <v>0</v>
      </c>
      <c r="H14" s="1" t="s">
        <v>6</v>
      </c>
      <c r="I14" s="39">
        <v>0</v>
      </c>
      <c r="J14" s="1" t="s">
        <v>6</v>
      </c>
      <c r="K14" s="38">
        <v>0</v>
      </c>
      <c r="L14" s="38">
        <v>0</v>
      </c>
      <c r="M14" s="1" t="s">
        <v>6</v>
      </c>
    </row>
    <row r="15" spans="2:13" x14ac:dyDescent="0.25">
      <c r="B15" s="1" t="s">
        <v>406</v>
      </c>
      <c r="C15" s="1" t="s">
        <v>6</v>
      </c>
      <c r="D15" s="1" t="s">
        <v>6</v>
      </c>
      <c r="E15" s="1" t="s">
        <v>6</v>
      </c>
      <c r="F15" s="1" t="s">
        <v>6</v>
      </c>
      <c r="G15" s="39">
        <v>0</v>
      </c>
      <c r="H15" s="1" t="s">
        <v>6</v>
      </c>
      <c r="I15" s="39">
        <v>0</v>
      </c>
      <c r="J15" s="1" t="s">
        <v>6</v>
      </c>
      <c r="K15" s="38">
        <v>0</v>
      </c>
      <c r="L15" s="38">
        <v>0</v>
      </c>
      <c r="M15" s="1" t="s">
        <v>6</v>
      </c>
    </row>
    <row r="16" spans="2:13" x14ac:dyDescent="0.25">
      <c r="B16" s="1" t="s">
        <v>353</v>
      </c>
      <c r="C16" s="1" t="s">
        <v>6</v>
      </c>
      <c r="D16" s="1" t="s">
        <v>6</v>
      </c>
      <c r="E16" s="1" t="s">
        <v>6</v>
      </c>
      <c r="F16" s="1" t="s">
        <v>6</v>
      </c>
      <c r="G16" s="39">
        <v>0</v>
      </c>
      <c r="H16" s="1" t="s">
        <v>6</v>
      </c>
      <c r="I16" s="39">
        <v>0</v>
      </c>
      <c r="J16" s="1" t="s">
        <v>6</v>
      </c>
      <c r="K16" s="38">
        <v>0</v>
      </c>
      <c r="L16" s="38">
        <v>0</v>
      </c>
      <c r="M16" s="1" t="s">
        <v>6</v>
      </c>
    </row>
    <row r="17" spans="2:13" x14ac:dyDescent="0.25">
      <c r="B17" s="1" t="s">
        <v>96</v>
      </c>
      <c r="C17" s="1" t="s">
        <v>6</v>
      </c>
      <c r="D17" s="1" t="s">
        <v>6</v>
      </c>
      <c r="E17" s="1" t="s">
        <v>6</v>
      </c>
      <c r="F17" s="1" t="s">
        <v>6</v>
      </c>
      <c r="G17" s="39">
        <v>0</v>
      </c>
      <c r="H17" s="1" t="s">
        <v>6</v>
      </c>
      <c r="I17" s="39">
        <v>0</v>
      </c>
      <c r="J17" s="1" t="s">
        <v>6</v>
      </c>
      <c r="K17" s="38">
        <v>0</v>
      </c>
      <c r="L17" s="38">
        <v>0</v>
      </c>
      <c r="M17" s="1" t="s">
        <v>6</v>
      </c>
    </row>
    <row r="18" spans="2:13" x14ac:dyDescent="0.25">
      <c r="B18" s="1" t="s">
        <v>404</v>
      </c>
      <c r="C18" s="1" t="s">
        <v>6</v>
      </c>
      <c r="D18" s="1" t="s">
        <v>6</v>
      </c>
      <c r="E18" s="1" t="s">
        <v>6</v>
      </c>
      <c r="F18" s="1" t="s">
        <v>6</v>
      </c>
      <c r="G18" s="39">
        <v>0</v>
      </c>
      <c r="H18" s="1" t="s">
        <v>6</v>
      </c>
      <c r="I18" s="39">
        <v>0</v>
      </c>
      <c r="J18" s="1" t="s">
        <v>6</v>
      </c>
      <c r="K18" s="38">
        <v>0</v>
      </c>
      <c r="L18" s="38">
        <v>0</v>
      </c>
      <c r="M18" s="1" t="s">
        <v>6</v>
      </c>
    </row>
    <row r="19" spans="2:13" x14ac:dyDescent="0.25">
      <c r="B19" s="1" t="s">
        <v>407</v>
      </c>
      <c r="C19" s="1" t="s">
        <v>6</v>
      </c>
      <c r="D19" s="1" t="s">
        <v>6</v>
      </c>
      <c r="E19" s="1" t="s">
        <v>6</v>
      </c>
      <c r="F19" s="1" t="s">
        <v>6</v>
      </c>
      <c r="G19" s="39">
        <v>0</v>
      </c>
      <c r="H19" s="1" t="s">
        <v>6</v>
      </c>
      <c r="I19" s="39">
        <v>0</v>
      </c>
      <c r="J19" s="1" t="s">
        <v>6</v>
      </c>
      <c r="K19" s="38">
        <v>0</v>
      </c>
      <c r="L19" s="38">
        <v>0</v>
      </c>
      <c r="M19" s="1" t="s">
        <v>6</v>
      </c>
    </row>
    <row r="20" spans="2:13" x14ac:dyDescent="0.25">
      <c r="B20" s="1" t="s">
        <v>406</v>
      </c>
      <c r="C20" s="1" t="s">
        <v>6</v>
      </c>
      <c r="D20" s="1" t="s">
        <v>6</v>
      </c>
      <c r="E20" s="1" t="s">
        <v>6</v>
      </c>
      <c r="F20" s="1" t="s">
        <v>6</v>
      </c>
      <c r="G20" s="39">
        <v>0</v>
      </c>
      <c r="H20" s="1" t="s">
        <v>6</v>
      </c>
      <c r="I20" s="39">
        <v>0</v>
      </c>
      <c r="J20" s="1" t="s">
        <v>6</v>
      </c>
      <c r="K20" s="38">
        <v>0</v>
      </c>
      <c r="L20" s="38">
        <v>0</v>
      </c>
      <c r="M20" s="1" t="s">
        <v>6</v>
      </c>
    </row>
    <row r="21" spans="2:13" x14ac:dyDescent="0.25">
      <c r="B21" s="1" t="s">
        <v>408</v>
      </c>
      <c r="C21" s="1" t="s">
        <v>6</v>
      </c>
      <c r="D21" s="1" t="s">
        <v>6</v>
      </c>
      <c r="E21" s="1" t="s">
        <v>6</v>
      </c>
      <c r="F21" s="1" t="s">
        <v>6</v>
      </c>
      <c r="G21" s="39">
        <v>0</v>
      </c>
      <c r="H21" s="1" t="s">
        <v>6</v>
      </c>
      <c r="I21" s="39">
        <v>0</v>
      </c>
      <c r="J21" s="1" t="s">
        <v>6</v>
      </c>
      <c r="K21" s="38">
        <v>0</v>
      </c>
      <c r="L21" s="38">
        <v>0</v>
      </c>
      <c r="M21" s="1" t="s">
        <v>6</v>
      </c>
    </row>
    <row r="22" spans="2:13" x14ac:dyDescent="0.25">
      <c r="B22" s="1" t="s">
        <v>353</v>
      </c>
      <c r="C22" s="1" t="s">
        <v>6</v>
      </c>
      <c r="D22" s="1" t="s">
        <v>6</v>
      </c>
      <c r="E22" s="1" t="s">
        <v>6</v>
      </c>
      <c r="F22" s="1" t="s">
        <v>6</v>
      </c>
      <c r="G22" s="39">
        <v>0</v>
      </c>
      <c r="H22" s="1" t="s">
        <v>6</v>
      </c>
      <c r="I22" s="39">
        <v>0</v>
      </c>
      <c r="J22" s="1" t="s">
        <v>6</v>
      </c>
      <c r="K22" s="38">
        <v>0</v>
      </c>
      <c r="L22" s="38">
        <v>0</v>
      </c>
      <c r="M22" s="1" t="s">
        <v>6</v>
      </c>
    </row>
    <row r="23" spans="2:13" x14ac:dyDescent="0.25">
      <c r="B23" s="36" t="s">
        <v>98</v>
      </c>
    </row>
    <row r="24" spans="2:13" x14ac:dyDescent="0.25">
      <c r="B24" s="36" t="s">
        <v>139</v>
      </c>
    </row>
    <row r="25" spans="2:13" x14ac:dyDescent="0.25">
      <c r="B25" s="36" t="s">
        <v>140</v>
      </c>
    </row>
    <row r="26" spans="2:13" x14ac:dyDescent="0.25">
      <c r="B26" s="36" t="s">
        <v>141</v>
      </c>
    </row>
    <row r="27" spans="2:13" x14ac:dyDescent="0.25">
      <c r="B27" s="68" t="s">
        <v>56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</row>
  </sheetData>
  <mergeCells count="1">
    <mergeCell ref="B27:M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4" customWidth="1"/>
    <col min="11" max="11" width="23" customWidth="1"/>
    <col min="12" max="12" width="2" customWidth="1"/>
  </cols>
  <sheetData>
    <row r="1" spans="2:12" x14ac:dyDescent="0.25">
      <c r="B1" s="37" t="s">
        <v>0</v>
      </c>
      <c r="C1" s="37" t="s">
        <v>1</v>
      </c>
    </row>
    <row r="2" spans="2:12" x14ac:dyDescent="0.25">
      <c r="B2" s="37" t="s">
        <v>2</v>
      </c>
      <c r="C2" s="37" t="s">
        <v>3</v>
      </c>
    </row>
    <row r="3" spans="2:12" x14ac:dyDescent="0.25">
      <c r="B3" s="37" t="s">
        <v>4</v>
      </c>
      <c r="C3" s="37" t="s">
        <v>5</v>
      </c>
    </row>
    <row r="4" spans="2:12" x14ac:dyDescent="0.25">
      <c r="B4" s="37" t="s">
        <v>6</v>
      </c>
      <c r="C4" s="37" t="s">
        <v>6</v>
      </c>
    </row>
    <row r="5" spans="2:12" x14ac:dyDescent="0.25">
      <c r="B5" s="37" t="s">
        <v>6</v>
      </c>
      <c r="C5" s="37" t="s">
        <v>6</v>
      </c>
    </row>
    <row r="6" spans="2:12" x14ac:dyDescent="0.25">
      <c r="B6" s="3" t="s">
        <v>99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5">
      <c r="B7" s="3" t="s">
        <v>409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2:12" x14ac:dyDescent="0.25">
      <c r="B8" s="1" t="s">
        <v>58</v>
      </c>
      <c r="C8" s="1" t="s">
        <v>59</v>
      </c>
      <c r="D8" s="1" t="s">
        <v>101</v>
      </c>
      <c r="E8" s="1" t="s">
        <v>145</v>
      </c>
      <c r="F8" s="1" t="s">
        <v>63</v>
      </c>
      <c r="G8" s="3" t="s">
        <v>104</v>
      </c>
      <c r="H8" s="3" t="s">
        <v>105</v>
      </c>
      <c r="I8" s="1" t="s">
        <v>66</v>
      </c>
      <c r="J8" s="1" t="s">
        <v>67</v>
      </c>
      <c r="K8" s="3" t="s">
        <v>108</v>
      </c>
      <c r="L8" s="1" t="s">
        <v>6</v>
      </c>
    </row>
    <row r="9" spans="2:12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110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6</v>
      </c>
    </row>
    <row r="10" spans="2:12" x14ac:dyDescent="0.2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6</v>
      </c>
    </row>
    <row r="11" spans="2:12" x14ac:dyDescent="0.25">
      <c r="B11" s="1" t="s">
        <v>410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0</v>
      </c>
      <c r="H11" s="1" t="s">
        <v>6</v>
      </c>
      <c r="I11" s="39">
        <v>0</v>
      </c>
      <c r="J11" s="38">
        <v>0</v>
      </c>
      <c r="K11" s="38">
        <v>0</v>
      </c>
      <c r="L11" s="1" t="s">
        <v>6</v>
      </c>
    </row>
    <row r="12" spans="2:12" x14ac:dyDescent="0.25">
      <c r="B12" s="1" t="s">
        <v>78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9">
        <v>0</v>
      </c>
      <c r="J12" s="38">
        <v>0</v>
      </c>
      <c r="K12" s="38">
        <v>0</v>
      </c>
      <c r="L12" s="1" t="s">
        <v>6</v>
      </c>
    </row>
    <row r="13" spans="2:12" x14ac:dyDescent="0.25">
      <c r="B13" s="1" t="s">
        <v>96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0</v>
      </c>
      <c r="H13" s="1" t="s">
        <v>6</v>
      </c>
      <c r="I13" s="39">
        <v>0</v>
      </c>
      <c r="J13" s="38">
        <v>0</v>
      </c>
      <c r="K13" s="38">
        <v>0</v>
      </c>
      <c r="L13" s="1" t="s">
        <v>6</v>
      </c>
    </row>
    <row r="14" spans="2:12" x14ac:dyDescent="0.25">
      <c r="B14" s="36" t="s">
        <v>98</v>
      </c>
    </row>
    <row r="15" spans="2:12" x14ac:dyDescent="0.25">
      <c r="B15" s="36" t="s">
        <v>139</v>
      </c>
    </row>
    <row r="16" spans="2:12" x14ac:dyDescent="0.25">
      <c r="B16" s="36" t="s">
        <v>140</v>
      </c>
    </row>
    <row r="17" spans="2:12" x14ac:dyDescent="0.25">
      <c r="B17" s="36" t="s">
        <v>141</v>
      </c>
    </row>
    <row r="18" spans="2:12" x14ac:dyDescent="0.25">
      <c r="B18" s="69" t="s">
        <v>56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</row>
  </sheetData>
  <mergeCells count="1">
    <mergeCell ref="B18:L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rightToLeft="1" topLeftCell="E1" workbookViewId="0">
      <selection activeCell="P15" sqref="P15"/>
    </sheetView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18" x14ac:dyDescent="0.25">
      <c r="B1" s="37" t="s">
        <v>0</v>
      </c>
      <c r="C1" s="37" t="s">
        <v>1</v>
      </c>
    </row>
    <row r="2" spans="2:18" x14ac:dyDescent="0.25">
      <c r="B2" s="37" t="s">
        <v>2</v>
      </c>
      <c r="C2" s="37" t="s">
        <v>3</v>
      </c>
    </row>
    <row r="3" spans="2:18" x14ac:dyDescent="0.25">
      <c r="B3" s="37" t="s">
        <v>4</v>
      </c>
      <c r="C3" s="37" t="s">
        <v>5</v>
      </c>
    </row>
    <row r="4" spans="2:18" x14ac:dyDescent="0.25">
      <c r="B4" s="37" t="s">
        <v>6</v>
      </c>
      <c r="C4" s="37" t="s">
        <v>6</v>
      </c>
    </row>
    <row r="5" spans="2:18" x14ac:dyDescent="0.25">
      <c r="B5" s="37" t="s">
        <v>6</v>
      </c>
      <c r="C5" s="37" t="s">
        <v>6</v>
      </c>
    </row>
    <row r="6" spans="2:18" x14ac:dyDescent="0.25">
      <c r="B6" s="3" t="s">
        <v>99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</row>
    <row r="7" spans="2:18" x14ac:dyDescent="0.25">
      <c r="B7" s="3" t="s">
        <v>411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</row>
    <row r="8" spans="2:18" x14ac:dyDescent="0.25">
      <c r="B8" s="1" t="s">
        <v>58</v>
      </c>
      <c r="C8" s="1" t="s">
        <v>59</v>
      </c>
      <c r="D8" s="1" t="s">
        <v>412</v>
      </c>
      <c r="E8" s="1" t="s">
        <v>61</v>
      </c>
      <c r="F8" s="1" t="s">
        <v>62</v>
      </c>
      <c r="G8" s="1" t="s">
        <v>102</v>
      </c>
      <c r="H8" s="1" t="s">
        <v>103</v>
      </c>
      <c r="I8" s="1" t="s">
        <v>63</v>
      </c>
      <c r="J8" s="1" t="s">
        <v>64</v>
      </c>
      <c r="K8" s="1" t="s">
        <v>65</v>
      </c>
      <c r="L8" s="3" t="s">
        <v>104</v>
      </c>
      <c r="M8" s="3" t="s">
        <v>105</v>
      </c>
      <c r="N8" s="1" t="s">
        <v>66</v>
      </c>
      <c r="O8" s="1" t="s">
        <v>146</v>
      </c>
      <c r="P8" s="1" t="s">
        <v>67</v>
      </c>
      <c r="Q8" s="1" t="s">
        <v>108</v>
      </c>
      <c r="R8" s="1" t="s">
        <v>6</v>
      </c>
    </row>
    <row r="9" spans="2:18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109</v>
      </c>
      <c r="I9" s="1" t="s">
        <v>6</v>
      </c>
      <c r="J9" s="1" t="s">
        <v>11</v>
      </c>
      <c r="K9" s="1" t="s">
        <v>11</v>
      </c>
      <c r="L9" s="3" t="s">
        <v>110</v>
      </c>
      <c r="M9" s="1" t="s">
        <v>6</v>
      </c>
      <c r="N9" s="1" t="s">
        <v>10</v>
      </c>
      <c r="O9" s="1" t="s">
        <v>11</v>
      </c>
      <c r="P9" s="1" t="s">
        <v>11</v>
      </c>
      <c r="Q9" s="1" t="s">
        <v>11</v>
      </c>
      <c r="R9" s="1" t="s">
        <v>6</v>
      </c>
    </row>
    <row r="10" spans="2:18" x14ac:dyDescent="0.2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6</v>
      </c>
    </row>
    <row r="11" spans="2:18" x14ac:dyDescent="0.25">
      <c r="B11" s="1" t="s">
        <v>413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4.8899999999999997</v>
      </c>
      <c r="I11" s="1" t="s">
        <v>6</v>
      </c>
      <c r="J11" s="38">
        <v>4.0000000000000002E-4</v>
      </c>
      <c r="K11" s="38">
        <v>-5.3E-3</v>
      </c>
      <c r="L11" s="39">
        <v>0.45</v>
      </c>
      <c r="M11" s="1" t="s">
        <v>6</v>
      </c>
      <c r="N11" s="39">
        <v>0</v>
      </c>
      <c r="O11" s="1" t="s">
        <v>6</v>
      </c>
      <c r="P11" s="38">
        <v>1</v>
      </c>
      <c r="Q11" s="38">
        <v>0</v>
      </c>
      <c r="R11" s="1" t="s">
        <v>6</v>
      </c>
    </row>
    <row r="12" spans="2:18" x14ac:dyDescent="0.25">
      <c r="B12" s="1" t="s">
        <v>78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4.8899999999999997</v>
      </c>
      <c r="I12" s="1" t="s">
        <v>6</v>
      </c>
      <c r="J12" s="38">
        <v>4.0000000000000002E-4</v>
      </c>
      <c r="K12" s="38">
        <v>-5.3E-3</v>
      </c>
      <c r="L12" s="39">
        <v>0.45</v>
      </c>
      <c r="M12" s="1" t="s">
        <v>6</v>
      </c>
      <c r="N12" s="39">
        <v>0</v>
      </c>
      <c r="O12" s="1" t="s">
        <v>6</v>
      </c>
      <c r="P12" s="38">
        <v>1</v>
      </c>
      <c r="Q12" s="38">
        <v>0</v>
      </c>
      <c r="R12" s="1" t="s">
        <v>6</v>
      </c>
    </row>
    <row r="13" spans="2:18" x14ac:dyDescent="0.25">
      <c r="B13" s="1" t="s">
        <v>414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39">
        <v>0</v>
      </c>
      <c r="M13" s="1" t="s">
        <v>6</v>
      </c>
      <c r="N13" s="39">
        <v>0</v>
      </c>
      <c r="O13" s="1" t="s">
        <v>6</v>
      </c>
      <c r="P13" s="38">
        <v>0</v>
      </c>
      <c r="Q13" s="38">
        <v>0</v>
      </c>
      <c r="R13" s="1" t="s">
        <v>6</v>
      </c>
    </row>
    <row r="14" spans="2:18" x14ac:dyDescent="0.25">
      <c r="B14" s="1" t="s">
        <v>415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39">
        <v>4.8899999999999997</v>
      </c>
      <c r="I14" s="1" t="s">
        <v>6</v>
      </c>
      <c r="J14" s="38">
        <v>4.0000000000000002E-4</v>
      </c>
      <c r="K14" s="38">
        <v>-5.3E-3</v>
      </c>
      <c r="L14" s="39">
        <v>0.45</v>
      </c>
      <c r="M14" s="1" t="s">
        <v>6</v>
      </c>
      <c r="N14" s="39">
        <v>0</v>
      </c>
      <c r="O14" s="1" t="s">
        <v>6</v>
      </c>
      <c r="P14" s="38">
        <v>1</v>
      </c>
      <c r="Q14" s="38">
        <v>0</v>
      </c>
      <c r="R14" s="1" t="s">
        <v>6</v>
      </c>
    </row>
    <row r="15" spans="2:18" x14ac:dyDescent="0.25">
      <c r="B15" s="40" t="s">
        <v>416</v>
      </c>
      <c r="C15" s="41">
        <v>1162577</v>
      </c>
      <c r="D15" s="40" t="s">
        <v>417</v>
      </c>
      <c r="E15" s="40" t="s">
        <v>165</v>
      </c>
      <c r="F15" s="40" t="s">
        <v>83</v>
      </c>
      <c r="G15" s="40" t="s">
        <v>6</v>
      </c>
      <c r="H15" s="43">
        <v>4.9000000000000004</v>
      </c>
      <c r="I15" s="40" t="s">
        <v>84</v>
      </c>
      <c r="J15" s="42">
        <v>5.0000000000000001E-4</v>
      </c>
      <c r="K15" s="42">
        <v>-5.4000000000000003E-3</v>
      </c>
      <c r="L15" s="43">
        <v>0.45</v>
      </c>
      <c r="M15" s="43">
        <v>106.02</v>
      </c>
      <c r="N15" s="43">
        <v>0</v>
      </c>
      <c r="O15" s="42">
        <v>0</v>
      </c>
      <c r="P15" s="42">
        <v>1</v>
      </c>
      <c r="Q15" s="42">
        <v>0</v>
      </c>
      <c r="R15" s="40" t="s">
        <v>6</v>
      </c>
    </row>
    <row r="16" spans="2:18" x14ac:dyDescent="0.25">
      <c r="B16" s="1" t="s">
        <v>418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39">
        <v>0</v>
      </c>
      <c r="I16" s="1" t="s">
        <v>6</v>
      </c>
      <c r="J16" s="38">
        <v>0</v>
      </c>
      <c r="K16" s="38">
        <v>0</v>
      </c>
      <c r="L16" s="39">
        <v>0</v>
      </c>
      <c r="M16" s="1" t="s">
        <v>6</v>
      </c>
      <c r="N16" s="39">
        <v>0</v>
      </c>
      <c r="O16" s="1" t="s">
        <v>6</v>
      </c>
      <c r="P16" s="38">
        <v>0</v>
      </c>
      <c r="Q16" s="38">
        <v>0</v>
      </c>
      <c r="R16" s="1" t="s">
        <v>6</v>
      </c>
    </row>
    <row r="17" spans="2:18" x14ac:dyDescent="0.25">
      <c r="B17" s="1" t="s">
        <v>96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39">
        <v>0</v>
      </c>
      <c r="I17" s="1" t="s">
        <v>6</v>
      </c>
      <c r="J17" s="38">
        <v>0</v>
      </c>
      <c r="K17" s="38">
        <v>0</v>
      </c>
      <c r="L17" s="39">
        <v>0</v>
      </c>
      <c r="M17" s="1" t="s">
        <v>6</v>
      </c>
      <c r="N17" s="39">
        <v>0</v>
      </c>
      <c r="O17" s="1" t="s">
        <v>6</v>
      </c>
      <c r="P17" s="38">
        <v>0</v>
      </c>
      <c r="Q17" s="38">
        <v>0</v>
      </c>
      <c r="R17" s="1" t="s">
        <v>6</v>
      </c>
    </row>
    <row r="18" spans="2:18" x14ac:dyDescent="0.25">
      <c r="B18" s="1" t="s">
        <v>414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39">
        <v>0</v>
      </c>
      <c r="I18" s="1" t="s">
        <v>6</v>
      </c>
      <c r="J18" s="38">
        <v>0</v>
      </c>
      <c r="K18" s="38">
        <v>0</v>
      </c>
      <c r="L18" s="39">
        <v>0</v>
      </c>
      <c r="M18" s="1" t="s">
        <v>6</v>
      </c>
      <c r="N18" s="39">
        <v>0</v>
      </c>
      <c r="O18" s="1" t="s">
        <v>6</v>
      </c>
      <c r="P18" s="38">
        <v>0</v>
      </c>
      <c r="Q18" s="38">
        <v>0</v>
      </c>
      <c r="R18" s="1" t="s">
        <v>6</v>
      </c>
    </row>
    <row r="19" spans="2:18" x14ac:dyDescent="0.25">
      <c r="B19" s="1" t="s">
        <v>415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39">
        <v>0</v>
      </c>
      <c r="I19" s="1" t="s">
        <v>6</v>
      </c>
      <c r="J19" s="38">
        <v>0</v>
      </c>
      <c r="K19" s="38">
        <v>0</v>
      </c>
      <c r="L19" s="39">
        <v>0</v>
      </c>
      <c r="M19" s="1" t="s">
        <v>6</v>
      </c>
      <c r="N19" s="39">
        <v>0</v>
      </c>
      <c r="O19" s="1" t="s">
        <v>6</v>
      </c>
      <c r="P19" s="38">
        <v>0</v>
      </c>
      <c r="Q19" s="38">
        <v>0</v>
      </c>
      <c r="R19" s="1" t="s">
        <v>6</v>
      </c>
    </row>
    <row r="20" spans="2:18" x14ac:dyDescent="0.25">
      <c r="B20" s="1" t="s">
        <v>419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39">
        <v>0</v>
      </c>
      <c r="I20" s="1" t="s">
        <v>6</v>
      </c>
      <c r="J20" s="38">
        <v>0</v>
      </c>
      <c r="K20" s="38">
        <v>0</v>
      </c>
      <c r="L20" s="39">
        <v>0</v>
      </c>
      <c r="M20" s="1" t="s">
        <v>6</v>
      </c>
      <c r="N20" s="39">
        <v>0</v>
      </c>
      <c r="O20" s="1" t="s">
        <v>6</v>
      </c>
      <c r="P20" s="38">
        <v>0</v>
      </c>
      <c r="Q20" s="38">
        <v>0</v>
      </c>
      <c r="R20" s="1" t="s">
        <v>6</v>
      </c>
    </row>
    <row r="21" spans="2:18" x14ac:dyDescent="0.25">
      <c r="B21" s="36" t="s">
        <v>98</v>
      </c>
    </row>
    <row r="22" spans="2:18" x14ac:dyDescent="0.25">
      <c r="B22" s="36" t="s">
        <v>139</v>
      </c>
    </row>
    <row r="23" spans="2:18" x14ac:dyDescent="0.25">
      <c r="B23" s="36" t="s">
        <v>140</v>
      </c>
    </row>
    <row r="24" spans="2:18" x14ac:dyDescent="0.25">
      <c r="B24" s="36" t="s">
        <v>141</v>
      </c>
    </row>
    <row r="25" spans="2:18" x14ac:dyDescent="0.25">
      <c r="B25" s="70" t="s">
        <v>56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</row>
  </sheetData>
  <mergeCells count="1">
    <mergeCell ref="B25:R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"/>
  <sheetViews>
    <sheetView rightToLeft="1" workbookViewId="0"/>
  </sheetViews>
  <sheetFormatPr defaultRowHeight="13.8" x14ac:dyDescent="0.25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5">
      <c r="B1" s="37" t="s">
        <v>0</v>
      </c>
      <c r="C1" s="37" t="s">
        <v>1</v>
      </c>
    </row>
    <row r="2" spans="2:17" x14ac:dyDescent="0.25">
      <c r="B2" s="37" t="s">
        <v>2</v>
      </c>
      <c r="C2" s="37" t="s">
        <v>3</v>
      </c>
    </row>
    <row r="3" spans="2:17" x14ac:dyDescent="0.25">
      <c r="B3" s="37" t="s">
        <v>4</v>
      </c>
      <c r="C3" s="37" t="s">
        <v>5</v>
      </c>
    </row>
    <row r="4" spans="2:17" x14ac:dyDescent="0.25">
      <c r="B4" s="37" t="s">
        <v>6</v>
      </c>
      <c r="C4" s="37" t="s">
        <v>6</v>
      </c>
    </row>
    <row r="5" spans="2:17" x14ac:dyDescent="0.25">
      <c r="B5" s="37" t="s">
        <v>6</v>
      </c>
      <c r="C5" s="37" t="s">
        <v>6</v>
      </c>
    </row>
    <row r="6" spans="2:17" x14ac:dyDescent="0.25">
      <c r="B6" s="3" t="s">
        <v>420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2:17" x14ac:dyDescent="0.25">
      <c r="B7" s="3" t="s">
        <v>100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</row>
    <row r="8" spans="2:17" x14ac:dyDescent="0.25">
      <c r="B8" s="1" t="s">
        <v>58</v>
      </c>
      <c r="C8" s="1" t="s">
        <v>59</v>
      </c>
      <c r="D8" s="1" t="s">
        <v>61</v>
      </c>
      <c r="E8" s="1" t="s">
        <v>62</v>
      </c>
      <c r="F8" s="1" t="s">
        <v>102</v>
      </c>
      <c r="G8" s="1" t="s">
        <v>103</v>
      </c>
      <c r="H8" s="1" t="s">
        <v>63</v>
      </c>
      <c r="I8" s="1" t="s">
        <v>64</v>
      </c>
      <c r="J8" s="1" t="s">
        <v>65</v>
      </c>
      <c r="K8" s="3" t="s">
        <v>104</v>
      </c>
      <c r="L8" s="3" t="s">
        <v>105</v>
      </c>
      <c r="M8" s="1" t="s">
        <v>8</v>
      </c>
      <c r="N8" s="1" t="s">
        <v>146</v>
      </c>
      <c r="O8" s="1" t="s">
        <v>67</v>
      </c>
      <c r="P8" s="1" t="s">
        <v>108</v>
      </c>
      <c r="Q8" s="1" t="s">
        <v>6</v>
      </c>
    </row>
    <row r="9" spans="2:17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157</v>
      </c>
      <c r="G9" s="1" t="s">
        <v>109</v>
      </c>
      <c r="H9" s="1" t="s">
        <v>6</v>
      </c>
      <c r="I9" s="1" t="s">
        <v>11</v>
      </c>
      <c r="J9" s="1" t="s">
        <v>11</v>
      </c>
      <c r="K9" s="3" t="s">
        <v>110</v>
      </c>
      <c r="L9" s="1" t="s">
        <v>6</v>
      </c>
      <c r="M9" s="1" t="s">
        <v>10</v>
      </c>
      <c r="N9" s="1" t="s">
        <v>11</v>
      </c>
      <c r="O9" s="1" t="s">
        <v>11</v>
      </c>
      <c r="P9" s="1" t="s">
        <v>11</v>
      </c>
      <c r="Q9" s="1" t="s">
        <v>6</v>
      </c>
    </row>
    <row r="10" spans="2:17" x14ac:dyDescent="0.2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6</v>
      </c>
    </row>
    <row r="11" spans="2:17" x14ac:dyDescent="0.25">
      <c r="B11" s="1" t="s">
        <v>117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0</v>
      </c>
      <c r="H11" s="1" t="s">
        <v>6</v>
      </c>
      <c r="I11" s="38">
        <v>0</v>
      </c>
      <c r="J11" s="38">
        <v>0</v>
      </c>
      <c r="K11" s="39">
        <v>0</v>
      </c>
      <c r="L11" s="1" t="s">
        <v>6</v>
      </c>
      <c r="M11" s="39">
        <v>0</v>
      </c>
      <c r="N11" s="1" t="s">
        <v>6</v>
      </c>
      <c r="O11" s="38">
        <v>0</v>
      </c>
      <c r="P11" s="38">
        <v>0</v>
      </c>
      <c r="Q11" s="1" t="s">
        <v>6</v>
      </c>
    </row>
    <row r="12" spans="2:17" x14ac:dyDescent="0.25">
      <c r="B12" s="1" t="s">
        <v>78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8">
        <v>0</v>
      </c>
      <c r="J12" s="38">
        <v>0</v>
      </c>
      <c r="K12" s="39">
        <v>0</v>
      </c>
      <c r="L12" s="1" t="s">
        <v>6</v>
      </c>
      <c r="M12" s="39">
        <v>0</v>
      </c>
      <c r="N12" s="1" t="s">
        <v>6</v>
      </c>
      <c r="O12" s="38">
        <v>0</v>
      </c>
      <c r="P12" s="38">
        <v>0</v>
      </c>
      <c r="Q12" s="1" t="s">
        <v>6</v>
      </c>
    </row>
    <row r="13" spans="2:17" x14ac:dyDescent="0.25">
      <c r="B13" s="1" t="s">
        <v>96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0</v>
      </c>
      <c r="H13" s="1" t="s">
        <v>6</v>
      </c>
      <c r="I13" s="38">
        <v>0</v>
      </c>
      <c r="J13" s="38">
        <v>0</v>
      </c>
      <c r="K13" s="39">
        <v>0</v>
      </c>
      <c r="L13" s="1" t="s">
        <v>6</v>
      </c>
      <c r="M13" s="39">
        <v>0</v>
      </c>
      <c r="N13" s="1" t="s">
        <v>6</v>
      </c>
      <c r="O13" s="38">
        <v>0</v>
      </c>
      <c r="P13" s="38">
        <v>0</v>
      </c>
      <c r="Q13" s="1" t="s">
        <v>6</v>
      </c>
    </row>
    <row r="14" spans="2:17" x14ac:dyDescent="0.25">
      <c r="B14" s="1" t="s">
        <v>137</v>
      </c>
      <c r="C14" s="1" t="s">
        <v>6</v>
      </c>
      <c r="D14" s="1" t="s">
        <v>6</v>
      </c>
      <c r="E14" s="1" t="s">
        <v>6</v>
      </c>
      <c r="F14" s="1" t="s">
        <v>6</v>
      </c>
      <c r="G14" s="39">
        <v>0</v>
      </c>
      <c r="H14" s="1" t="s">
        <v>6</v>
      </c>
      <c r="I14" s="38">
        <v>0</v>
      </c>
      <c r="J14" s="38">
        <v>0</v>
      </c>
      <c r="K14" s="39">
        <v>0</v>
      </c>
      <c r="L14" s="1" t="s">
        <v>6</v>
      </c>
      <c r="M14" s="39">
        <v>0</v>
      </c>
      <c r="N14" s="1" t="s">
        <v>6</v>
      </c>
      <c r="O14" s="38">
        <v>0</v>
      </c>
      <c r="P14" s="38">
        <v>0</v>
      </c>
      <c r="Q14" s="1" t="s">
        <v>6</v>
      </c>
    </row>
    <row r="15" spans="2:17" x14ac:dyDescent="0.25">
      <c r="B15" s="1" t="s">
        <v>421</v>
      </c>
      <c r="C15" s="1" t="s">
        <v>6</v>
      </c>
      <c r="D15" s="1" t="s">
        <v>6</v>
      </c>
      <c r="E15" s="1" t="s">
        <v>6</v>
      </c>
      <c r="F15" s="1" t="s">
        <v>6</v>
      </c>
      <c r="G15" s="39">
        <v>0</v>
      </c>
      <c r="H15" s="1" t="s">
        <v>6</v>
      </c>
      <c r="I15" s="38">
        <v>0</v>
      </c>
      <c r="J15" s="38">
        <v>0</v>
      </c>
      <c r="K15" s="39">
        <v>0</v>
      </c>
      <c r="L15" s="1" t="s">
        <v>6</v>
      </c>
      <c r="M15" s="39">
        <v>0</v>
      </c>
      <c r="N15" s="1" t="s">
        <v>6</v>
      </c>
      <c r="O15" s="38">
        <v>0</v>
      </c>
      <c r="P15" s="38">
        <v>0</v>
      </c>
      <c r="Q15" s="1" t="s">
        <v>6</v>
      </c>
    </row>
    <row r="16" spans="2:17" x14ac:dyDescent="0.25">
      <c r="B16" s="36" t="s">
        <v>139</v>
      </c>
    </row>
    <row r="17" spans="2:17" x14ac:dyDescent="0.25">
      <c r="B17" s="36" t="s">
        <v>140</v>
      </c>
    </row>
    <row r="18" spans="2:17" x14ac:dyDescent="0.25">
      <c r="B18" s="36" t="s">
        <v>141</v>
      </c>
    </row>
    <row r="19" spans="2:17" x14ac:dyDescent="0.25">
      <c r="B19" s="71" t="s">
        <v>56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</row>
  </sheetData>
  <mergeCells count="1">
    <mergeCell ref="B19:Q1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4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5">
      <c r="B1" s="37" t="s">
        <v>0</v>
      </c>
      <c r="C1" s="37" t="s">
        <v>1</v>
      </c>
    </row>
    <row r="2" spans="2:20" x14ac:dyDescent="0.25">
      <c r="B2" s="37" t="s">
        <v>2</v>
      </c>
      <c r="C2" s="37" t="s">
        <v>3</v>
      </c>
    </row>
    <row r="3" spans="2:20" x14ac:dyDescent="0.25">
      <c r="B3" s="37" t="s">
        <v>4</v>
      </c>
      <c r="C3" s="37" t="s">
        <v>5</v>
      </c>
    </row>
    <row r="4" spans="2:20" x14ac:dyDescent="0.25">
      <c r="B4" s="37" t="s">
        <v>6</v>
      </c>
      <c r="C4" s="37" t="s">
        <v>6</v>
      </c>
    </row>
    <row r="5" spans="2:20" x14ac:dyDescent="0.25">
      <c r="B5" s="37" t="s">
        <v>6</v>
      </c>
      <c r="C5" s="37" t="s">
        <v>6</v>
      </c>
    </row>
    <row r="6" spans="2:20" x14ac:dyDescent="0.25">
      <c r="B6" s="3" t="s">
        <v>420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</row>
    <row r="7" spans="2:20" x14ac:dyDescent="0.25">
      <c r="B7" s="3" t="s">
        <v>143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</row>
    <row r="8" spans="2:20" x14ac:dyDescent="0.25">
      <c r="B8" s="1" t="s">
        <v>58</v>
      </c>
      <c r="C8" s="1" t="s">
        <v>59</v>
      </c>
      <c r="D8" s="1" t="s">
        <v>144</v>
      </c>
      <c r="E8" s="1" t="s">
        <v>60</v>
      </c>
      <c r="F8" s="1" t="s">
        <v>145</v>
      </c>
      <c r="G8" s="1" t="s">
        <v>61</v>
      </c>
      <c r="H8" s="1" t="s">
        <v>62</v>
      </c>
      <c r="I8" s="1" t="s">
        <v>102</v>
      </c>
      <c r="J8" s="1" t="s">
        <v>103</v>
      </c>
      <c r="K8" s="1" t="s">
        <v>63</v>
      </c>
      <c r="L8" s="1" t="s">
        <v>64</v>
      </c>
      <c r="M8" s="1" t="s">
        <v>65</v>
      </c>
      <c r="N8" s="3" t="s">
        <v>104</v>
      </c>
      <c r="O8" s="3" t="s">
        <v>105</v>
      </c>
      <c r="P8" s="1" t="s">
        <v>8</v>
      </c>
      <c r="Q8" s="1" t="s">
        <v>146</v>
      </c>
      <c r="R8" s="1" t="s">
        <v>67</v>
      </c>
      <c r="S8" s="1" t="s">
        <v>108</v>
      </c>
      <c r="T8" s="1" t="s">
        <v>6</v>
      </c>
    </row>
    <row r="9" spans="2:20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157</v>
      </c>
      <c r="J9" s="1" t="s">
        <v>109</v>
      </c>
      <c r="K9" s="1" t="s">
        <v>6</v>
      </c>
      <c r="L9" s="1" t="s">
        <v>11</v>
      </c>
      <c r="M9" s="1" t="s">
        <v>11</v>
      </c>
      <c r="N9" s="3" t="s">
        <v>110</v>
      </c>
      <c r="O9" s="1" t="s">
        <v>6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6</v>
      </c>
    </row>
    <row r="10" spans="2:20" x14ac:dyDescent="0.2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147</v>
      </c>
      <c r="T10" s="1" t="s">
        <v>6</v>
      </c>
    </row>
    <row r="11" spans="2:20" x14ac:dyDescent="0.25">
      <c r="B11" s="1" t="s">
        <v>150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39">
        <v>0</v>
      </c>
      <c r="K11" s="1" t="s">
        <v>6</v>
      </c>
      <c r="L11" s="38">
        <v>0</v>
      </c>
      <c r="M11" s="38">
        <v>0</v>
      </c>
      <c r="N11" s="39">
        <v>0</v>
      </c>
      <c r="O11" s="1" t="s">
        <v>6</v>
      </c>
      <c r="P11" s="39">
        <v>0</v>
      </c>
      <c r="Q11" s="1" t="s">
        <v>6</v>
      </c>
      <c r="R11" s="38">
        <v>0</v>
      </c>
      <c r="S11" s="38">
        <v>0</v>
      </c>
      <c r="T11" s="1" t="s">
        <v>6</v>
      </c>
    </row>
    <row r="12" spans="2:20" x14ac:dyDescent="0.25">
      <c r="B12" s="1" t="s">
        <v>78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39">
        <v>0</v>
      </c>
      <c r="K12" s="1" t="s">
        <v>6</v>
      </c>
      <c r="L12" s="38">
        <v>0</v>
      </c>
      <c r="M12" s="38">
        <v>0</v>
      </c>
      <c r="N12" s="39">
        <v>0</v>
      </c>
      <c r="O12" s="1" t="s">
        <v>6</v>
      </c>
      <c r="P12" s="39">
        <v>0</v>
      </c>
      <c r="Q12" s="1" t="s">
        <v>6</v>
      </c>
      <c r="R12" s="38">
        <v>0</v>
      </c>
      <c r="S12" s="38">
        <v>0</v>
      </c>
      <c r="T12" s="1" t="s">
        <v>6</v>
      </c>
    </row>
    <row r="13" spans="2:20" x14ac:dyDescent="0.25">
      <c r="B13" s="1" t="s">
        <v>422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39">
        <v>0</v>
      </c>
      <c r="K13" s="1" t="s">
        <v>6</v>
      </c>
      <c r="L13" s="38">
        <v>0</v>
      </c>
      <c r="M13" s="38">
        <v>0</v>
      </c>
      <c r="N13" s="39">
        <v>0</v>
      </c>
      <c r="O13" s="1" t="s">
        <v>6</v>
      </c>
      <c r="P13" s="39">
        <v>0</v>
      </c>
      <c r="Q13" s="1" t="s">
        <v>6</v>
      </c>
      <c r="R13" s="38">
        <v>0</v>
      </c>
      <c r="S13" s="38">
        <v>0</v>
      </c>
      <c r="T13" s="1" t="s">
        <v>6</v>
      </c>
    </row>
    <row r="14" spans="2:20" x14ac:dyDescent="0.25">
      <c r="B14" s="1" t="s">
        <v>423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39">
        <v>0</v>
      </c>
      <c r="K14" s="1" t="s">
        <v>6</v>
      </c>
      <c r="L14" s="38">
        <v>0</v>
      </c>
      <c r="M14" s="38">
        <v>0</v>
      </c>
      <c r="N14" s="39">
        <v>0</v>
      </c>
      <c r="O14" s="1" t="s">
        <v>6</v>
      </c>
      <c r="P14" s="39">
        <v>0</v>
      </c>
      <c r="Q14" s="1" t="s">
        <v>6</v>
      </c>
      <c r="R14" s="38">
        <v>0</v>
      </c>
      <c r="S14" s="38">
        <v>0</v>
      </c>
      <c r="T14" s="1" t="s">
        <v>6</v>
      </c>
    </row>
    <row r="15" spans="2:20" x14ac:dyDescent="0.25">
      <c r="B15" s="1" t="s">
        <v>152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39">
        <v>0</v>
      </c>
      <c r="K15" s="1" t="s">
        <v>6</v>
      </c>
      <c r="L15" s="38">
        <v>0</v>
      </c>
      <c r="M15" s="38">
        <v>0</v>
      </c>
      <c r="N15" s="39">
        <v>0</v>
      </c>
      <c r="O15" s="1" t="s">
        <v>6</v>
      </c>
      <c r="P15" s="39">
        <v>0</v>
      </c>
      <c r="Q15" s="1" t="s">
        <v>6</v>
      </c>
      <c r="R15" s="38">
        <v>0</v>
      </c>
      <c r="S15" s="38">
        <v>0</v>
      </c>
      <c r="T15" s="1" t="s">
        <v>6</v>
      </c>
    </row>
    <row r="16" spans="2:20" x14ac:dyDescent="0.25">
      <c r="B16" s="1" t="s">
        <v>353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  <c r="Q16" s="1" t="s">
        <v>6</v>
      </c>
      <c r="R16" s="1" t="s">
        <v>6</v>
      </c>
      <c r="S16" s="1" t="s">
        <v>6</v>
      </c>
      <c r="T16" s="1" t="s">
        <v>6</v>
      </c>
    </row>
    <row r="17" spans="2:20" x14ac:dyDescent="0.25">
      <c r="B17" s="1" t="s">
        <v>96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39">
        <v>0</v>
      </c>
      <c r="K17" s="1" t="s">
        <v>6</v>
      </c>
      <c r="L17" s="38">
        <v>0</v>
      </c>
      <c r="M17" s="38">
        <v>0</v>
      </c>
      <c r="N17" s="39">
        <v>0</v>
      </c>
      <c r="O17" s="1" t="s">
        <v>6</v>
      </c>
      <c r="P17" s="39">
        <v>0</v>
      </c>
      <c r="Q17" s="1" t="s">
        <v>6</v>
      </c>
      <c r="R17" s="38">
        <v>0</v>
      </c>
      <c r="S17" s="38">
        <v>0</v>
      </c>
      <c r="T17" s="1" t="s">
        <v>6</v>
      </c>
    </row>
    <row r="18" spans="2:20" x14ac:dyDescent="0.25">
      <c r="B18" s="1" t="s">
        <v>424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39">
        <v>0</v>
      </c>
      <c r="K18" s="1" t="s">
        <v>6</v>
      </c>
      <c r="L18" s="38">
        <v>0</v>
      </c>
      <c r="M18" s="38">
        <v>0</v>
      </c>
      <c r="N18" s="39">
        <v>0</v>
      </c>
      <c r="O18" s="1" t="s">
        <v>6</v>
      </c>
      <c r="P18" s="39">
        <v>0</v>
      </c>
      <c r="Q18" s="1" t="s">
        <v>6</v>
      </c>
      <c r="R18" s="38">
        <v>0</v>
      </c>
      <c r="S18" s="38">
        <v>0</v>
      </c>
      <c r="T18" s="1" t="s">
        <v>6</v>
      </c>
    </row>
    <row r="19" spans="2:20" x14ac:dyDescent="0.25">
      <c r="B19" s="1" t="s">
        <v>425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1" t="s">
        <v>6</v>
      </c>
      <c r="J19" s="39">
        <v>0</v>
      </c>
      <c r="K19" s="1" t="s">
        <v>6</v>
      </c>
      <c r="L19" s="38">
        <v>0</v>
      </c>
      <c r="M19" s="38">
        <v>0</v>
      </c>
      <c r="N19" s="39">
        <v>0</v>
      </c>
      <c r="O19" s="1" t="s">
        <v>6</v>
      </c>
      <c r="P19" s="39">
        <v>0</v>
      </c>
      <c r="Q19" s="1" t="s">
        <v>6</v>
      </c>
      <c r="R19" s="38">
        <v>0</v>
      </c>
      <c r="S19" s="38">
        <v>0</v>
      </c>
      <c r="T19" s="1" t="s">
        <v>6</v>
      </c>
    </row>
    <row r="20" spans="2:20" x14ac:dyDescent="0.25">
      <c r="B20" s="36" t="s">
        <v>98</v>
      </c>
    </row>
    <row r="21" spans="2:20" x14ac:dyDescent="0.25">
      <c r="B21" s="36" t="s">
        <v>139</v>
      </c>
    </row>
    <row r="22" spans="2:20" x14ac:dyDescent="0.25">
      <c r="B22" s="36" t="s">
        <v>140</v>
      </c>
    </row>
    <row r="23" spans="2:20" x14ac:dyDescent="0.25">
      <c r="B23" s="36" t="s">
        <v>141</v>
      </c>
    </row>
    <row r="24" spans="2:20" x14ac:dyDescent="0.25">
      <c r="B24" s="72" t="s">
        <v>56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</row>
  </sheetData>
  <mergeCells count="1">
    <mergeCell ref="B24:T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7"/>
  <sheetViews>
    <sheetView rightToLeft="1" workbookViewId="0">
      <selection activeCell="E33" sqref="E33"/>
    </sheetView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8" customWidth="1"/>
    <col min="7" max="7" width="7" customWidth="1"/>
    <col min="8" max="8" width="11" customWidth="1"/>
    <col min="9" max="9" width="13" customWidth="1"/>
    <col min="10" max="10" width="6" customWidth="1"/>
    <col min="11" max="11" width="14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5">
      <c r="B1" s="37" t="s">
        <v>0</v>
      </c>
      <c r="C1" s="37" t="s">
        <v>1</v>
      </c>
    </row>
    <row r="2" spans="2:20" x14ac:dyDescent="0.25">
      <c r="B2" s="37" t="s">
        <v>2</v>
      </c>
      <c r="C2" s="37" t="s">
        <v>3</v>
      </c>
    </row>
    <row r="3" spans="2:20" x14ac:dyDescent="0.25">
      <c r="B3" s="37" t="s">
        <v>4</v>
      </c>
      <c r="C3" s="37" t="s">
        <v>5</v>
      </c>
    </row>
    <row r="4" spans="2:20" x14ac:dyDescent="0.25">
      <c r="B4" s="37" t="s">
        <v>6</v>
      </c>
      <c r="C4" s="37" t="s">
        <v>6</v>
      </c>
    </row>
    <row r="5" spans="2:20" x14ac:dyDescent="0.25">
      <c r="B5" s="37" t="s">
        <v>6</v>
      </c>
      <c r="C5" s="37" t="s">
        <v>6</v>
      </c>
    </row>
    <row r="6" spans="2:20" x14ac:dyDescent="0.25">
      <c r="B6" s="3" t="s">
        <v>420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</row>
    <row r="7" spans="2:20" x14ac:dyDescent="0.25">
      <c r="B7" s="3" t="s">
        <v>156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</row>
    <row r="8" spans="2:20" x14ac:dyDescent="0.25">
      <c r="B8" s="1" t="s">
        <v>58</v>
      </c>
      <c r="C8" s="1" t="s">
        <v>59</v>
      </c>
      <c r="D8" s="1" t="s">
        <v>144</v>
      </c>
      <c r="E8" s="1" t="s">
        <v>60</v>
      </c>
      <c r="F8" s="1" t="s">
        <v>145</v>
      </c>
      <c r="G8" s="1" t="s">
        <v>61</v>
      </c>
      <c r="H8" s="1" t="s">
        <v>62</v>
      </c>
      <c r="I8" s="1" t="s">
        <v>102</v>
      </c>
      <c r="J8" s="1" t="s">
        <v>103</v>
      </c>
      <c r="K8" s="1" t="s">
        <v>63</v>
      </c>
      <c r="L8" s="1" t="s">
        <v>64</v>
      </c>
      <c r="M8" s="1" t="s">
        <v>65</v>
      </c>
      <c r="N8" s="3" t="s">
        <v>104</v>
      </c>
      <c r="O8" s="3" t="s">
        <v>105</v>
      </c>
      <c r="P8" s="1" t="s">
        <v>8</v>
      </c>
      <c r="Q8" s="1" t="s">
        <v>146</v>
      </c>
      <c r="R8" s="1" t="s">
        <v>67</v>
      </c>
      <c r="S8" s="1" t="s">
        <v>108</v>
      </c>
      <c r="T8" s="1" t="s">
        <v>6</v>
      </c>
    </row>
    <row r="9" spans="2:20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109</v>
      </c>
      <c r="K9" s="1" t="s">
        <v>6</v>
      </c>
      <c r="L9" s="1" t="s">
        <v>11</v>
      </c>
      <c r="M9" s="1" t="s">
        <v>11</v>
      </c>
      <c r="N9" s="3" t="s">
        <v>110</v>
      </c>
      <c r="O9" s="1" t="s">
        <v>6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6</v>
      </c>
    </row>
    <row r="10" spans="2:20" x14ac:dyDescent="0.2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147</v>
      </c>
      <c r="T10" s="1" t="s">
        <v>6</v>
      </c>
    </row>
    <row r="11" spans="2:20" x14ac:dyDescent="0.25">
      <c r="B11" s="1" t="s">
        <v>379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39">
        <v>1.75</v>
      </c>
      <c r="K11" s="1" t="s">
        <v>6</v>
      </c>
      <c r="L11" s="38">
        <v>7.7499999999999999E-2</v>
      </c>
      <c r="M11" s="38">
        <v>-1.6299999999999999E-2</v>
      </c>
      <c r="N11" s="39">
        <v>525598.31999999995</v>
      </c>
      <c r="O11" s="1" t="s">
        <v>6</v>
      </c>
      <c r="P11" s="39">
        <v>693.85</v>
      </c>
      <c r="Q11" s="1" t="s">
        <v>6</v>
      </c>
      <c r="R11" s="38">
        <v>1</v>
      </c>
      <c r="S11" s="38">
        <v>2.7000000000000001E-3</v>
      </c>
      <c r="T11" s="1" t="s">
        <v>6</v>
      </c>
    </row>
    <row r="12" spans="2:20" x14ac:dyDescent="0.25">
      <c r="B12" s="1" t="s">
        <v>78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39">
        <v>1.75</v>
      </c>
      <c r="K12" s="1" t="s">
        <v>6</v>
      </c>
      <c r="L12" s="38">
        <v>7.7499999999999999E-2</v>
      </c>
      <c r="M12" s="38">
        <v>-1.6299999999999999E-2</v>
      </c>
      <c r="N12" s="39">
        <v>525598.31999999995</v>
      </c>
      <c r="O12" s="1" t="s">
        <v>6</v>
      </c>
      <c r="P12" s="39">
        <v>693.85</v>
      </c>
      <c r="Q12" s="1" t="s">
        <v>6</v>
      </c>
      <c r="R12" s="38">
        <v>1</v>
      </c>
      <c r="S12" s="38">
        <v>2.7000000000000001E-3</v>
      </c>
      <c r="T12" s="1" t="s">
        <v>6</v>
      </c>
    </row>
    <row r="13" spans="2:20" x14ac:dyDescent="0.25">
      <c r="B13" s="1" t="s">
        <v>422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39">
        <v>1.75</v>
      </c>
      <c r="K13" s="1" t="s">
        <v>6</v>
      </c>
      <c r="L13" s="38">
        <v>7.7499999999999999E-2</v>
      </c>
      <c r="M13" s="38">
        <v>-1.6299999999999999E-2</v>
      </c>
      <c r="N13" s="39">
        <v>473038.32</v>
      </c>
      <c r="O13" s="1" t="s">
        <v>6</v>
      </c>
      <c r="P13" s="39">
        <v>693.85</v>
      </c>
      <c r="Q13" s="1" t="s">
        <v>6</v>
      </c>
      <c r="R13" s="38">
        <v>1</v>
      </c>
      <c r="S13" s="38">
        <v>2.7000000000000001E-3</v>
      </c>
      <c r="T13" s="1" t="s">
        <v>6</v>
      </c>
    </row>
    <row r="14" spans="2:20" x14ac:dyDescent="0.25">
      <c r="B14" s="40" t="s">
        <v>426</v>
      </c>
      <c r="C14" s="41">
        <v>1087683</v>
      </c>
      <c r="D14" s="40" t="s">
        <v>160</v>
      </c>
      <c r="E14" s="41">
        <v>513102384</v>
      </c>
      <c r="F14" s="40" t="s">
        <v>427</v>
      </c>
      <c r="G14" s="40" t="s">
        <v>82</v>
      </c>
      <c r="H14" s="40" t="s">
        <v>83</v>
      </c>
      <c r="I14" s="40" t="s">
        <v>428</v>
      </c>
      <c r="J14" s="43">
        <v>1.75</v>
      </c>
      <c r="K14" s="40" t="s">
        <v>84</v>
      </c>
      <c r="L14" s="42">
        <v>7.7499999999999999E-2</v>
      </c>
      <c r="M14" s="42">
        <v>-1.6299999999999999E-2</v>
      </c>
      <c r="N14" s="43">
        <v>459201.32</v>
      </c>
      <c r="O14" s="43">
        <v>151.1</v>
      </c>
      <c r="P14" s="43">
        <v>693.85</v>
      </c>
      <c r="Q14" s="42">
        <v>8.0000000000000004E-4</v>
      </c>
      <c r="R14" s="42">
        <v>1</v>
      </c>
      <c r="S14" s="42">
        <v>2.7000000000000001E-3</v>
      </c>
      <c r="T14" s="40" t="s">
        <v>6</v>
      </c>
    </row>
    <row r="15" spans="2:20" x14ac:dyDescent="0.25">
      <c r="B15" s="40" t="s">
        <v>429</v>
      </c>
      <c r="C15" s="41">
        <v>3980042</v>
      </c>
      <c r="D15" s="40" t="s">
        <v>160</v>
      </c>
      <c r="E15" s="41">
        <v>520022492</v>
      </c>
      <c r="F15" s="40" t="s">
        <v>270</v>
      </c>
      <c r="G15" s="40" t="s">
        <v>215</v>
      </c>
      <c r="H15" s="40" t="s">
        <v>122</v>
      </c>
      <c r="I15" s="40" t="s">
        <v>428</v>
      </c>
      <c r="J15" s="43">
        <v>0</v>
      </c>
      <c r="K15" s="40" t="s">
        <v>84</v>
      </c>
      <c r="L15" s="42">
        <v>0.03</v>
      </c>
      <c r="M15" s="42">
        <v>0.03</v>
      </c>
      <c r="N15" s="43">
        <v>13837</v>
      </c>
      <c r="O15" s="43">
        <v>0.01</v>
      </c>
      <c r="P15" s="43">
        <v>0</v>
      </c>
      <c r="Q15" s="42">
        <v>0</v>
      </c>
      <c r="R15" s="42">
        <v>0</v>
      </c>
      <c r="S15" s="42">
        <v>0</v>
      </c>
      <c r="T15" s="40" t="s">
        <v>6</v>
      </c>
    </row>
    <row r="16" spans="2:20" x14ac:dyDescent="0.25">
      <c r="B16" s="1" t="s">
        <v>423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39">
        <v>0</v>
      </c>
      <c r="K16" s="1" t="s">
        <v>6</v>
      </c>
      <c r="L16" s="38">
        <v>0</v>
      </c>
      <c r="M16" s="38">
        <v>0</v>
      </c>
      <c r="N16" s="39">
        <v>0</v>
      </c>
      <c r="O16" s="1" t="s">
        <v>6</v>
      </c>
      <c r="P16" s="39">
        <v>0</v>
      </c>
      <c r="Q16" s="1" t="s">
        <v>6</v>
      </c>
      <c r="R16" s="38">
        <v>0</v>
      </c>
      <c r="S16" s="38">
        <v>0</v>
      </c>
      <c r="T16" s="1" t="s">
        <v>6</v>
      </c>
    </row>
    <row r="17" spans="2:20" x14ac:dyDescent="0.25">
      <c r="B17" s="1" t="s">
        <v>152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39">
        <v>0</v>
      </c>
      <c r="K17" s="1" t="s">
        <v>6</v>
      </c>
      <c r="L17" s="38">
        <v>0.04</v>
      </c>
      <c r="M17" s="38">
        <v>0.04</v>
      </c>
      <c r="N17" s="39">
        <v>52560</v>
      </c>
      <c r="O17" s="1" t="s">
        <v>6</v>
      </c>
      <c r="P17" s="39">
        <v>0</v>
      </c>
      <c r="Q17" s="1" t="s">
        <v>6</v>
      </c>
      <c r="R17" s="38">
        <v>0</v>
      </c>
      <c r="S17" s="38">
        <v>0</v>
      </c>
      <c r="T17" s="1" t="s">
        <v>6</v>
      </c>
    </row>
    <row r="18" spans="2:20" x14ac:dyDescent="0.25">
      <c r="B18" s="40" t="s">
        <v>430</v>
      </c>
      <c r="C18" s="41">
        <v>2390037</v>
      </c>
      <c r="D18" s="40" t="s">
        <v>160</v>
      </c>
      <c r="E18" s="41">
        <v>520036419</v>
      </c>
      <c r="F18" s="40" t="s">
        <v>431</v>
      </c>
      <c r="G18" s="40" t="s">
        <v>215</v>
      </c>
      <c r="H18" s="40" t="s">
        <v>122</v>
      </c>
      <c r="I18" s="40" t="s">
        <v>428</v>
      </c>
      <c r="J18" s="43">
        <v>0</v>
      </c>
      <c r="K18" s="40" t="s">
        <v>48</v>
      </c>
      <c r="L18" s="42">
        <v>0.04</v>
      </c>
      <c r="M18" s="42">
        <v>0.04</v>
      </c>
      <c r="N18" s="43">
        <v>52560</v>
      </c>
      <c r="O18" s="43">
        <v>0</v>
      </c>
      <c r="P18" s="43">
        <v>0</v>
      </c>
      <c r="Q18" s="42">
        <v>5.5999999999999999E-3</v>
      </c>
      <c r="R18" s="42">
        <v>0</v>
      </c>
      <c r="S18" s="42">
        <v>0</v>
      </c>
      <c r="T18" s="40" t="s">
        <v>6</v>
      </c>
    </row>
    <row r="19" spans="2:20" x14ac:dyDescent="0.25">
      <c r="B19" s="1" t="s">
        <v>353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1" t="s">
        <v>6</v>
      </c>
      <c r="J19" s="39">
        <v>0</v>
      </c>
      <c r="K19" s="1" t="s">
        <v>6</v>
      </c>
      <c r="L19" s="38">
        <v>0</v>
      </c>
      <c r="M19" s="38">
        <v>0</v>
      </c>
      <c r="N19" s="39">
        <v>0</v>
      </c>
      <c r="O19" s="1" t="s">
        <v>6</v>
      </c>
      <c r="P19" s="39">
        <v>0</v>
      </c>
      <c r="Q19" s="1" t="s">
        <v>6</v>
      </c>
      <c r="R19" s="38">
        <v>0</v>
      </c>
      <c r="S19" s="38">
        <v>0</v>
      </c>
      <c r="T19" s="1" t="s">
        <v>6</v>
      </c>
    </row>
    <row r="20" spans="2:20" x14ac:dyDescent="0.25">
      <c r="B20" s="1" t="s">
        <v>96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1" t="s">
        <v>6</v>
      </c>
      <c r="J20" s="39">
        <v>0</v>
      </c>
      <c r="K20" s="1" t="s">
        <v>6</v>
      </c>
      <c r="L20" s="38">
        <v>0</v>
      </c>
      <c r="M20" s="38">
        <v>0</v>
      </c>
      <c r="N20" s="39">
        <v>0</v>
      </c>
      <c r="O20" s="1" t="s">
        <v>6</v>
      </c>
      <c r="P20" s="39">
        <v>0</v>
      </c>
      <c r="Q20" s="1" t="s">
        <v>6</v>
      </c>
      <c r="R20" s="38">
        <v>0</v>
      </c>
      <c r="S20" s="38">
        <v>0</v>
      </c>
      <c r="T20" s="1" t="s">
        <v>6</v>
      </c>
    </row>
    <row r="21" spans="2:20" x14ac:dyDescent="0.25">
      <c r="B21" s="1" t="s">
        <v>432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1" t="s">
        <v>6</v>
      </c>
      <c r="I21" s="1" t="s">
        <v>6</v>
      </c>
      <c r="J21" s="39">
        <v>0</v>
      </c>
      <c r="K21" s="1" t="s">
        <v>6</v>
      </c>
      <c r="L21" s="38">
        <v>0</v>
      </c>
      <c r="M21" s="38">
        <v>0</v>
      </c>
      <c r="N21" s="39">
        <v>0</v>
      </c>
      <c r="O21" s="1" t="s">
        <v>6</v>
      </c>
      <c r="P21" s="39">
        <v>0</v>
      </c>
      <c r="Q21" s="1" t="s">
        <v>6</v>
      </c>
      <c r="R21" s="38">
        <v>0</v>
      </c>
      <c r="S21" s="38">
        <v>0</v>
      </c>
      <c r="T21" s="1" t="s">
        <v>6</v>
      </c>
    </row>
    <row r="22" spans="2:20" x14ac:dyDescent="0.25">
      <c r="B22" s="1" t="s">
        <v>433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1" t="s">
        <v>6</v>
      </c>
      <c r="I22" s="1" t="s">
        <v>6</v>
      </c>
      <c r="J22" s="39">
        <v>0</v>
      </c>
      <c r="K22" s="1" t="s">
        <v>6</v>
      </c>
      <c r="L22" s="38">
        <v>0</v>
      </c>
      <c r="M22" s="38">
        <v>0</v>
      </c>
      <c r="N22" s="39">
        <v>0</v>
      </c>
      <c r="O22" s="1" t="s">
        <v>6</v>
      </c>
      <c r="P22" s="39">
        <v>0</v>
      </c>
      <c r="Q22" s="1" t="s">
        <v>6</v>
      </c>
      <c r="R22" s="38">
        <v>0</v>
      </c>
      <c r="S22" s="38">
        <v>0</v>
      </c>
      <c r="T22" s="1" t="s">
        <v>6</v>
      </c>
    </row>
    <row r="23" spans="2:20" x14ac:dyDescent="0.25">
      <c r="B23" s="36" t="s">
        <v>98</v>
      </c>
    </row>
    <row r="24" spans="2:20" x14ac:dyDescent="0.25">
      <c r="B24" s="36" t="s">
        <v>139</v>
      </c>
    </row>
    <row r="25" spans="2:20" x14ac:dyDescent="0.25">
      <c r="B25" s="36" t="s">
        <v>140</v>
      </c>
    </row>
    <row r="26" spans="2:20" x14ac:dyDescent="0.25">
      <c r="B26" s="36" t="s">
        <v>141</v>
      </c>
    </row>
    <row r="27" spans="2:20" x14ac:dyDescent="0.25">
      <c r="B27" s="73" t="s">
        <v>56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</sheetData>
  <mergeCells count="1">
    <mergeCell ref="B27:T2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rightToLeft="1" workbookViewId="0">
      <selection activeCell="C23" sqref="C23"/>
    </sheetView>
  </sheetViews>
  <sheetFormatPr defaultRowHeight="13.8" x14ac:dyDescent="0.25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0" customWidth="1"/>
    <col min="7" max="8" width="14" customWidth="1"/>
    <col min="9" max="9" width="8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4" x14ac:dyDescent="0.25">
      <c r="B1" s="37" t="s">
        <v>0</v>
      </c>
      <c r="C1" s="37" t="s">
        <v>1</v>
      </c>
    </row>
    <row r="2" spans="2:14" x14ac:dyDescent="0.25">
      <c r="B2" s="37" t="s">
        <v>2</v>
      </c>
      <c r="C2" s="37" t="s">
        <v>3</v>
      </c>
    </row>
    <row r="3" spans="2:14" x14ac:dyDescent="0.25">
      <c r="B3" s="37" t="s">
        <v>4</v>
      </c>
      <c r="C3" s="37" t="s">
        <v>5</v>
      </c>
    </row>
    <row r="4" spans="2:14" x14ac:dyDescent="0.25">
      <c r="B4" s="37" t="s">
        <v>6</v>
      </c>
      <c r="C4" s="37" t="s">
        <v>6</v>
      </c>
    </row>
    <row r="5" spans="2:14" x14ac:dyDescent="0.25">
      <c r="B5" s="37" t="s">
        <v>6</v>
      </c>
      <c r="C5" s="37" t="s">
        <v>6</v>
      </c>
    </row>
    <row r="6" spans="2:14" x14ac:dyDescent="0.25">
      <c r="B6" s="3" t="s">
        <v>420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</row>
    <row r="7" spans="2:14" x14ac:dyDescent="0.25">
      <c r="B7" s="3" t="s">
        <v>223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</row>
    <row r="8" spans="2:14" x14ac:dyDescent="0.25">
      <c r="B8" s="1" t="s">
        <v>58</v>
      </c>
      <c r="C8" s="1" t="s">
        <v>59</v>
      </c>
      <c r="D8" s="1" t="s">
        <v>144</v>
      </c>
      <c r="E8" s="1" t="s">
        <v>60</v>
      </c>
      <c r="F8" s="1" t="s">
        <v>145</v>
      </c>
      <c r="G8" s="1" t="s">
        <v>63</v>
      </c>
      <c r="H8" s="3" t="s">
        <v>104</v>
      </c>
      <c r="I8" s="3" t="s">
        <v>105</v>
      </c>
      <c r="J8" s="1" t="s">
        <v>8</v>
      </c>
      <c r="K8" s="1" t="s">
        <v>146</v>
      </c>
      <c r="L8" s="1" t="s">
        <v>67</v>
      </c>
      <c r="M8" s="1" t="s">
        <v>108</v>
      </c>
      <c r="N8" s="1" t="s">
        <v>6</v>
      </c>
    </row>
    <row r="9" spans="2:14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3" t="s">
        <v>110</v>
      </c>
      <c r="I9" s="1" t="s">
        <v>6</v>
      </c>
      <c r="J9" s="1" t="s">
        <v>10</v>
      </c>
      <c r="K9" s="1" t="s">
        <v>11</v>
      </c>
      <c r="L9" s="1" t="s">
        <v>11</v>
      </c>
      <c r="M9" s="1" t="s">
        <v>11</v>
      </c>
      <c r="N9" s="1" t="s">
        <v>6</v>
      </c>
    </row>
    <row r="10" spans="2:14" x14ac:dyDescent="0.2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111</v>
      </c>
      <c r="N10" s="1" t="s">
        <v>6</v>
      </c>
    </row>
    <row r="11" spans="2:14" x14ac:dyDescent="0.25">
      <c r="B11" s="1" t="s">
        <v>224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68884.800000000003</v>
      </c>
      <c r="I11" s="1" t="s">
        <v>6</v>
      </c>
      <c r="J11" s="39">
        <v>145.34</v>
      </c>
      <c r="K11" s="1" t="s">
        <v>6</v>
      </c>
      <c r="L11" s="38">
        <v>1</v>
      </c>
      <c r="M11" s="38">
        <v>5.9999999999999995E-4</v>
      </c>
      <c r="N11" s="1" t="s">
        <v>6</v>
      </c>
    </row>
    <row r="12" spans="2:14" x14ac:dyDescent="0.25">
      <c r="B12" s="1" t="s">
        <v>78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28622.799999999999</v>
      </c>
      <c r="I12" s="1" t="s">
        <v>6</v>
      </c>
      <c r="J12" s="39">
        <v>19.41</v>
      </c>
      <c r="K12" s="1" t="s">
        <v>6</v>
      </c>
      <c r="L12" s="38">
        <v>0.13350000000000001</v>
      </c>
      <c r="M12" s="38">
        <v>1E-4</v>
      </c>
      <c r="N12" s="1" t="s">
        <v>6</v>
      </c>
    </row>
    <row r="13" spans="2:14" x14ac:dyDescent="0.25">
      <c r="B13" s="40" t="s">
        <v>434</v>
      </c>
      <c r="C13" s="41">
        <v>239012</v>
      </c>
      <c r="D13" s="40" t="s">
        <v>160</v>
      </c>
      <c r="E13" s="41">
        <v>520036419</v>
      </c>
      <c r="F13" s="40" t="s">
        <v>431</v>
      </c>
      <c r="G13" s="40" t="s">
        <v>84</v>
      </c>
      <c r="H13" s="43">
        <v>12653.52</v>
      </c>
      <c r="I13" s="43">
        <v>0.01</v>
      </c>
      <c r="J13" s="43">
        <v>0</v>
      </c>
      <c r="K13" s="42">
        <v>4.0000000000000002E-4</v>
      </c>
      <c r="L13" s="42">
        <v>0</v>
      </c>
      <c r="M13" s="42">
        <v>0</v>
      </c>
      <c r="N13" s="40" t="s">
        <v>6</v>
      </c>
    </row>
    <row r="14" spans="2:14" x14ac:dyDescent="0.25">
      <c r="B14" s="40" t="s">
        <v>435</v>
      </c>
      <c r="C14" s="41">
        <v>697011</v>
      </c>
      <c r="D14" s="40" t="s">
        <v>160</v>
      </c>
      <c r="E14" s="41">
        <v>91748</v>
      </c>
      <c r="F14" s="40" t="s">
        <v>160</v>
      </c>
      <c r="G14" s="40" t="s">
        <v>84</v>
      </c>
      <c r="H14" s="43">
        <v>12594.28</v>
      </c>
      <c r="I14" s="43">
        <v>0.01</v>
      </c>
      <c r="J14" s="43">
        <v>0</v>
      </c>
      <c r="K14" s="42">
        <v>1E-4</v>
      </c>
      <c r="L14" s="42">
        <v>0</v>
      </c>
      <c r="M14" s="42">
        <v>0</v>
      </c>
      <c r="N14" s="40" t="s">
        <v>6</v>
      </c>
    </row>
    <row r="15" spans="2:14" x14ac:dyDescent="0.25">
      <c r="B15" s="40" t="s">
        <v>436</v>
      </c>
      <c r="C15" s="41">
        <v>100561844</v>
      </c>
      <c r="D15" s="40" t="s">
        <v>160</v>
      </c>
      <c r="E15" s="41">
        <v>96120</v>
      </c>
      <c r="F15" s="40" t="s">
        <v>437</v>
      </c>
      <c r="G15" s="40" t="s">
        <v>84</v>
      </c>
      <c r="H15" s="43">
        <v>3375</v>
      </c>
      <c r="I15" s="43">
        <v>574.96</v>
      </c>
      <c r="J15" s="43">
        <v>19.399999999999999</v>
      </c>
      <c r="K15" s="42">
        <v>0</v>
      </c>
      <c r="L15" s="42">
        <v>0.13350000000000001</v>
      </c>
      <c r="M15" s="42">
        <v>1E-4</v>
      </c>
      <c r="N15" s="40" t="s">
        <v>6</v>
      </c>
    </row>
    <row r="16" spans="2:14" x14ac:dyDescent="0.25">
      <c r="B16" s="1" t="s">
        <v>96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39">
        <v>40262</v>
      </c>
      <c r="I16" s="1" t="s">
        <v>6</v>
      </c>
      <c r="J16" s="39">
        <v>125.93</v>
      </c>
      <c r="K16" s="1" t="s">
        <v>6</v>
      </c>
      <c r="L16" s="38">
        <v>0.86650000000000005</v>
      </c>
      <c r="M16" s="38">
        <v>5.0000000000000001E-4</v>
      </c>
      <c r="N16" s="1" t="s">
        <v>6</v>
      </c>
    </row>
    <row r="17" spans="2:14" x14ac:dyDescent="0.25">
      <c r="B17" s="1" t="s">
        <v>154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39">
        <v>0</v>
      </c>
      <c r="I17" s="1" t="s">
        <v>6</v>
      </c>
      <c r="J17" s="39">
        <v>0</v>
      </c>
      <c r="K17" s="1" t="s">
        <v>6</v>
      </c>
      <c r="L17" s="38">
        <v>0</v>
      </c>
      <c r="M17" s="38">
        <v>0</v>
      </c>
      <c r="N17" s="1" t="s">
        <v>6</v>
      </c>
    </row>
    <row r="18" spans="2:14" x14ac:dyDescent="0.25">
      <c r="B18" s="1" t="s">
        <v>153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39">
        <v>40262</v>
      </c>
      <c r="I18" s="1" t="s">
        <v>6</v>
      </c>
      <c r="J18" s="39">
        <v>125.93</v>
      </c>
      <c r="K18" s="1" t="s">
        <v>6</v>
      </c>
      <c r="L18" s="38">
        <v>0.86650000000000005</v>
      </c>
      <c r="M18" s="38">
        <v>5.0000000000000001E-4</v>
      </c>
      <c r="N18" s="1" t="s">
        <v>6</v>
      </c>
    </row>
    <row r="19" spans="2:14" x14ac:dyDescent="0.25">
      <c r="B19" s="40" t="s">
        <v>554</v>
      </c>
      <c r="C19" s="41">
        <v>6201844</v>
      </c>
      <c r="D19" s="40" t="s">
        <v>219</v>
      </c>
      <c r="E19" s="41">
        <v>997637</v>
      </c>
      <c r="F19" s="40" t="s">
        <v>332</v>
      </c>
      <c r="G19" s="40" t="s">
        <v>48</v>
      </c>
      <c r="H19" s="43">
        <v>2232</v>
      </c>
      <c r="I19" s="43">
        <v>243</v>
      </c>
      <c r="J19" s="43">
        <v>17.23</v>
      </c>
      <c r="K19" s="42">
        <v>1E-4</v>
      </c>
      <c r="L19" s="42">
        <v>0.11849999999999999</v>
      </c>
      <c r="M19" s="42">
        <v>1E-4</v>
      </c>
      <c r="N19" s="40" t="s">
        <v>6</v>
      </c>
    </row>
    <row r="20" spans="2:14" x14ac:dyDescent="0.25">
      <c r="B20" s="40" t="s">
        <v>555</v>
      </c>
      <c r="C20" s="41">
        <v>62018197</v>
      </c>
      <c r="D20" s="40" t="s">
        <v>219</v>
      </c>
      <c r="E20" s="41">
        <v>997601</v>
      </c>
      <c r="F20" s="40" t="s">
        <v>332</v>
      </c>
      <c r="G20" s="40" t="s">
        <v>48</v>
      </c>
      <c r="H20" s="43">
        <v>38030</v>
      </c>
      <c r="I20" s="43">
        <v>90</v>
      </c>
      <c r="J20" s="43">
        <v>108.7</v>
      </c>
      <c r="K20" s="42">
        <v>1E-3</v>
      </c>
      <c r="L20" s="42">
        <v>0.74790000000000001</v>
      </c>
      <c r="M20" s="42">
        <v>4.0000000000000002E-4</v>
      </c>
      <c r="N20" s="40" t="s">
        <v>6</v>
      </c>
    </row>
    <row r="21" spans="2:14" x14ac:dyDescent="0.25">
      <c r="B21" s="36" t="s">
        <v>98</v>
      </c>
    </row>
    <row r="22" spans="2:14" x14ac:dyDescent="0.25">
      <c r="B22" s="36" t="s">
        <v>139</v>
      </c>
    </row>
    <row r="23" spans="2:14" x14ac:dyDescent="0.25">
      <c r="B23" s="36" t="s">
        <v>140</v>
      </c>
    </row>
    <row r="24" spans="2:14" x14ac:dyDescent="0.25">
      <c r="B24" s="36" t="s">
        <v>141</v>
      </c>
    </row>
    <row r="25" spans="2:14" x14ac:dyDescent="0.25">
      <c r="B25" s="74" t="s">
        <v>56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</row>
  </sheetData>
  <mergeCells count="1">
    <mergeCell ref="B25:N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8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2" customWidth="1"/>
    <col min="4" max="4" width="14" customWidth="1"/>
    <col min="5" max="5" width="13" customWidth="1"/>
    <col min="6" max="6" width="14" customWidth="1"/>
    <col min="7" max="7" width="12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2:12" x14ac:dyDescent="0.25">
      <c r="B1" s="37" t="s">
        <v>0</v>
      </c>
      <c r="C1" s="37" t="s">
        <v>1</v>
      </c>
    </row>
    <row r="2" spans="2:12" x14ac:dyDescent="0.25">
      <c r="B2" s="37" t="s">
        <v>2</v>
      </c>
      <c r="C2" s="37" t="s">
        <v>3</v>
      </c>
    </row>
    <row r="3" spans="2:12" x14ac:dyDescent="0.25">
      <c r="B3" s="37" t="s">
        <v>4</v>
      </c>
      <c r="C3" s="37" t="s">
        <v>5</v>
      </c>
    </row>
    <row r="4" spans="2:12" x14ac:dyDescent="0.25">
      <c r="B4" s="37" t="s">
        <v>6</v>
      </c>
      <c r="C4" s="37" t="s">
        <v>6</v>
      </c>
    </row>
    <row r="5" spans="2:12" x14ac:dyDescent="0.25">
      <c r="B5" s="37" t="s">
        <v>6</v>
      </c>
      <c r="C5" s="37" t="s">
        <v>6</v>
      </c>
    </row>
    <row r="6" spans="2:12" x14ac:dyDescent="0.25">
      <c r="B6" s="3" t="s">
        <v>420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5">
      <c r="B7" s="3" t="s">
        <v>438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2:12" x14ac:dyDescent="0.25">
      <c r="B8" s="1" t="s">
        <v>58</v>
      </c>
      <c r="C8" s="1" t="s">
        <v>59</v>
      </c>
      <c r="D8" s="1" t="s">
        <v>63</v>
      </c>
      <c r="E8" s="1" t="s">
        <v>102</v>
      </c>
      <c r="F8" s="3" t="s">
        <v>104</v>
      </c>
      <c r="G8" s="3" t="s">
        <v>105</v>
      </c>
      <c r="H8" s="1" t="s">
        <v>8</v>
      </c>
      <c r="I8" s="1" t="s">
        <v>146</v>
      </c>
      <c r="J8" s="1" t="s">
        <v>67</v>
      </c>
      <c r="K8" s="1" t="s">
        <v>108</v>
      </c>
      <c r="L8" s="1" t="s">
        <v>6</v>
      </c>
    </row>
    <row r="9" spans="2:12" x14ac:dyDescent="0.25">
      <c r="B9" s="1" t="s">
        <v>6</v>
      </c>
      <c r="C9" s="1" t="s">
        <v>6</v>
      </c>
      <c r="D9" s="1" t="s">
        <v>6</v>
      </c>
      <c r="E9" s="1" t="s">
        <v>157</v>
      </c>
      <c r="F9" s="3" t="s">
        <v>110</v>
      </c>
      <c r="G9" s="1" t="s">
        <v>6</v>
      </c>
      <c r="H9" s="1" t="s">
        <v>10</v>
      </c>
      <c r="I9" s="1" t="s">
        <v>11</v>
      </c>
      <c r="J9" s="1" t="s">
        <v>11</v>
      </c>
      <c r="K9" s="1" t="s">
        <v>11</v>
      </c>
      <c r="L9" s="1" t="s">
        <v>6</v>
      </c>
    </row>
    <row r="10" spans="2:12" x14ac:dyDescent="0.2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6</v>
      </c>
    </row>
    <row r="11" spans="2:12" x14ac:dyDescent="0.25">
      <c r="B11" s="1" t="s">
        <v>439</v>
      </c>
      <c r="C11" s="1" t="s">
        <v>6</v>
      </c>
      <c r="D11" s="1" t="s">
        <v>6</v>
      </c>
      <c r="E11" s="1" t="s">
        <v>6</v>
      </c>
      <c r="F11" s="39">
        <v>3805182.37</v>
      </c>
      <c r="G11" s="1" t="s">
        <v>6</v>
      </c>
      <c r="H11" s="39">
        <v>13518.58</v>
      </c>
      <c r="I11" s="1" t="s">
        <v>6</v>
      </c>
      <c r="J11" s="38">
        <v>1</v>
      </c>
      <c r="K11" s="38">
        <v>5.33E-2</v>
      </c>
      <c r="L11" s="1" t="s">
        <v>6</v>
      </c>
    </row>
    <row r="12" spans="2:12" x14ac:dyDescent="0.25">
      <c r="B12" s="1" t="s">
        <v>440</v>
      </c>
      <c r="C12" s="1" t="s">
        <v>6</v>
      </c>
      <c r="D12" s="1" t="s">
        <v>6</v>
      </c>
      <c r="E12" s="1" t="s">
        <v>6</v>
      </c>
      <c r="F12" s="39">
        <v>341035.54</v>
      </c>
      <c r="G12" s="1" t="s">
        <v>6</v>
      </c>
      <c r="H12" s="39">
        <v>2007.72</v>
      </c>
      <c r="I12" s="1" t="s">
        <v>6</v>
      </c>
      <c r="J12" s="38">
        <v>0.14849999999999999</v>
      </c>
      <c r="K12" s="38">
        <v>7.9000000000000008E-3</v>
      </c>
      <c r="L12" s="1" t="s">
        <v>6</v>
      </c>
    </row>
    <row r="13" spans="2:12" x14ac:dyDescent="0.25">
      <c r="B13" s="1" t="s">
        <v>441</v>
      </c>
      <c r="C13" s="1" t="s">
        <v>6</v>
      </c>
      <c r="D13" s="1" t="s">
        <v>6</v>
      </c>
      <c r="E13" s="1" t="s">
        <v>6</v>
      </c>
      <c r="F13" s="39">
        <v>0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1" t="s">
        <v>6</v>
      </c>
    </row>
    <row r="14" spans="2:12" x14ac:dyDescent="0.25">
      <c r="B14" s="1" t="s">
        <v>442</v>
      </c>
      <c r="C14" s="1" t="s">
        <v>6</v>
      </c>
      <c r="D14" s="1" t="s">
        <v>6</v>
      </c>
      <c r="E14" s="1" t="s">
        <v>6</v>
      </c>
      <c r="F14" s="39">
        <v>727.54</v>
      </c>
      <c r="G14" s="1" t="s">
        <v>6</v>
      </c>
      <c r="H14" s="39">
        <v>1626.08</v>
      </c>
      <c r="I14" s="1" t="s">
        <v>6</v>
      </c>
      <c r="J14" s="38">
        <v>0.1203</v>
      </c>
      <c r="K14" s="38">
        <v>6.4000000000000003E-3</v>
      </c>
      <c r="L14" s="1" t="s">
        <v>6</v>
      </c>
    </row>
    <row r="15" spans="2:12" x14ac:dyDescent="0.25">
      <c r="B15" s="40" t="s">
        <v>443</v>
      </c>
      <c r="C15" s="41">
        <v>100987072</v>
      </c>
      <c r="D15" s="40" t="s">
        <v>84</v>
      </c>
      <c r="E15" s="40" t="s">
        <v>444</v>
      </c>
      <c r="F15" s="43">
        <v>727.54</v>
      </c>
      <c r="G15" s="43">
        <v>223503.53</v>
      </c>
      <c r="H15" s="43">
        <v>1626.08</v>
      </c>
      <c r="I15" s="42">
        <v>2.0000000000000001E-4</v>
      </c>
      <c r="J15" s="42">
        <v>0.1203</v>
      </c>
      <c r="K15" s="42">
        <v>6.4000000000000003E-3</v>
      </c>
      <c r="L15" s="40" t="s">
        <v>6</v>
      </c>
    </row>
    <row r="16" spans="2:12" x14ac:dyDescent="0.25">
      <c r="B16" s="1" t="s">
        <v>445</v>
      </c>
      <c r="C16" s="1" t="s">
        <v>6</v>
      </c>
      <c r="D16" s="1" t="s">
        <v>6</v>
      </c>
      <c r="E16" s="1" t="s">
        <v>6</v>
      </c>
      <c r="F16" s="39">
        <v>0</v>
      </c>
      <c r="G16" s="1" t="s">
        <v>6</v>
      </c>
      <c r="H16" s="39">
        <v>0</v>
      </c>
      <c r="I16" s="1" t="s">
        <v>6</v>
      </c>
      <c r="J16" s="38">
        <v>0</v>
      </c>
      <c r="K16" s="38">
        <v>0</v>
      </c>
      <c r="L16" s="1" t="s">
        <v>6</v>
      </c>
    </row>
    <row r="17" spans="2:12" x14ac:dyDescent="0.25">
      <c r="B17" s="1" t="s">
        <v>446</v>
      </c>
      <c r="C17" s="1" t="s">
        <v>6</v>
      </c>
      <c r="D17" s="1" t="s">
        <v>6</v>
      </c>
      <c r="E17" s="1" t="s">
        <v>6</v>
      </c>
      <c r="F17" s="39">
        <v>340308</v>
      </c>
      <c r="G17" s="1" t="s">
        <v>6</v>
      </c>
      <c r="H17" s="39">
        <v>381.64</v>
      </c>
      <c r="I17" s="1" t="s">
        <v>6</v>
      </c>
      <c r="J17" s="38">
        <v>2.8199999999999999E-2</v>
      </c>
      <c r="K17" s="38">
        <v>1.5E-3</v>
      </c>
      <c r="L17" s="1" t="s">
        <v>6</v>
      </c>
    </row>
    <row r="18" spans="2:12" x14ac:dyDescent="0.25">
      <c r="B18" s="40" t="s">
        <v>447</v>
      </c>
      <c r="C18" s="41">
        <v>62017520</v>
      </c>
      <c r="D18" s="40" t="s">
        <v>48</v>
      </c>
      <c r="E18" s="40" t="s">
        <v>448</v>
      </c>
      <c r="F18" s="43">
        <v>150000</v>
      </c>
      <c r="G18" s="43">
        <v>80.11</v>
      </c>
      <c r="H18" s="43">
        <v>381.64</v>
      </c>
      <c r="I18" s="42">
        <v>1E-4</v>
      </c>
      <c r="J18" s="42">
        <v>2.8199999999999999E-2</v>
      </c>
      <c r="K18" s="42">
        <v>1.5E-3</v>
      </c>
      <c r="L18" s="40" t="s">
        <v>6</v>
      </c>
    </row>
    <row r="19" spans="2:12" x14ac:dyDescent="0.25">
      <c r="B19" s="40" t="s">
        <v>449</v>
      </c>
      <c r="C19" s="41">
        <v>9840798</v>
      </c>
      <c r="D19" s="40" t="s">
        <v>48</v>
      </c>
      <c r="E19" s="40" t="s">
        <v>450</v>
      </c>
      <c r="F19" s="43">
        <v>190308</v>
      </c>
      <c r="G19" s="43">
        <v>0</v>
      </c>
      <c r="H19" s="43">
        <v>0</v>
      </c>
      <c r="I19" s="42">
        <v>1.9E-2</v>
      </c>
      <c r="J19" s="42">
        <v>0</v>
      </c>
      <c r="K19" s="42">
        <v>0</v>
      </c>
      <c r="L19" s="40" t="s">
        <v>6</v>
      </c>
    </row>
    <row r="20" spans="2:12" x14ac:dyDescent="0.25">
      <c r="B20" s="1" t="s">
        <v>451</v>
      </c>
      <c r="C20" s="1" t="s">
        <v>6</v>
      </c>
      <c r="D20" s="1" t="s">
        <v>6</v>
      </c>
      <c r="E20" s="1" t="s">
        <v>6</v>
      </c>
      <c r="F20" s="39">
        <v>3464146.83</v>
      </c>
      <c r="G20" s="1" t="s">
        <v>6</v>
      </c>
      <c r="H20" s="39">
        <v>11510.86</v>
      </c>
      <c r="I20" s="1" t="s">
        <v>6</v>
      </c>
      <c r="J20" s="38">
        <v>0.85150000000000003</v>
      </c>
      <c r="K20" s="38">
        <v>4.5400000000000003E-2</v>
      </c>
      <c r="L20" s="1" t="s">
        <v>6</v>
      </c>
    </row>
    <row r="21" spans="2:12" x14ac:dyDescent="0.25">
      <c r="B21" s="1" t="s">
        <v>441</v>
      </c>
      <c r="C21" s="1" t="s">
        <v>6</v>
      </c>
      <c r="D21" s="1" t="s">
        <v>6</v>
      </c>
      <c r="E21" s="1" t="s">
        <v>6</v>
      </c>
      <c r="F21" s="39">
        <v>0</v>
      </c>
      <c r="G21" s="1" t="s">
        <v>6</v>
      </c>
      <c r="H21" s="39">
        <v>0</v>
      </c>
      <c r="I21" s="1" t="s">
        <v>6</v>
      </c>
      <c r="J21" s="38">
        <v>0</v>
      </c>
      <c r="K21" s="38">
        <v>0</v>
      </c>
      <c r="L21" s="1" t="s">
        <v>6</v>
      </c>
    </row>
    <row r="22" spans="2:12" x14ac:dyDescent="0.25">
      <c r="B22" s="1" t="s">
        <v>442</v>
      </c>
      <c r="C22" s="1" t="s">
        <v>6</v>
      </c>
      <c r="D22" s="1" t="s">
        <v>6</v>
      </c>
      <c r="E22" s="1" t="s">
        <v>6</v>
      </c>
      <c r="F22" s="39">
        <v>947725.83</v>
      </c>
      <c r="G22" s="1" t="s">
        <v>6</v>
      </c>
      <c r="H22" s="39">
        <v>1738.03</v>
      </c>
      <c r="I22" s="1" t="s">
        <v>6</v>
      </c>
      <c r="J22" s="38">
        <v>0.12859999999999999</v>
      </c>
      <c r="K22" s="38">
        <v>6.7999999999999996E-3</v>
      </c>
      <c r="L22" s="1" t="s">
        <v>6</v>
      </c>
    </row>
    <row r="23" spans="2:12" x14ac:dyDescent="0.25">
      <c r="B23" s="40" t="s">
        <v>452</v>
      </c>
      <c r="C23" s="41">
        <v>100458561</v>
      </c>
      <c r="D23" s="40" t="s">
        <v>84</v>
      </c>
      <c r="E23" s="40" t="s">
        <v>453</v>
      </c>
      <c r="F23" s="43">
        <v>947725.83</v>
      </c>
      <c r="G23" s="43">
        <v>183.39</v>
      </c>
      <c r="H23" s="43">
        <v>1738.03</v>
      </c>
      <c r="I23" s="42">
        <v>8.9999999999999998E-4</v>
      </c>
      <c r="J23" s="42">
        <v>0.12859999999999999</v>
      </c>
      <c r="K23" s="42">
        <v>6.7999999999999996E-3</v>
      </c>
      <c r="L23" s="40" t="s">
        <v>6</v>
      </c>
    </row>
    <row r="24" spans="2:12" x14ac:dyDescent="0.25">
      <c r="B24" s="1" t="s">
        <v>445</v>
      </c>
      <c r="C24" s="1" t="s">
        <v>6</v>
      </c>
      <c r="D24" s="1" t="s">
        <v>6</v>
      </c>
      <c r="E24" s="1" t="s">
        <v>6</v>
      </c>
      <c r="F24" s="39">
        <v>1191142</v>
      </c>
      <c r="G24" s="1" t="s">
        <v>6</v>
      </c>
      <c r="H24" s="39">
        <v>4259.8</v>
      </c>
      <c r="I24" s="1" t="s">
        <v>6</v>
      </c>
      <c r="J24" s="38">
        <v>0.31509999999999999</v>
      </c>
      <c r="K24" s="38">
        <v>1.6799999999999999E-2</v>
      </c>
      <c r="L24" s="1" t="s">
        <v>6</v>
      </c>
    </row>
    <row r="25" spans="2:12" x14ac:dyDescent="0.25">
      <c r="B25" s="40" t="s">
        <v>454</v>
      </c>
      <c r="C25" s="41">
        <v>62000073</v>
      </c>
      <c r="D25" s="40" t="s">
        <v>48</v>
      </c>
      <c r="E25" s="40" t="s">
        <v>455</v>
      </c>
      <c r="F25" s="43">
        <v>375379</v>
      </c>
      <c r="G25" s="43">
        <v>91.92</v>
      </c>
      <c r="H25" s="43">
        <v>1095.8699999999999</v>
      </c>
      <c r="I25" s="42">
        <v>0</v>
      </c>
      <c r="J25" s="42">
        <v>8.1100000000000005E-2</v>
      </c>
      <c r="K25" s="42">
        <v>4.3E-3</v>
      </c>
      <c r="L25" s="40" t="s">
        <v>6</v>
      </c>
    </row>
    <row r="26" spans="2:12" x14ac:dyDescent="0.25">
      <c r="B26" s="40" t="s">
        <v>456</v>
      </c>
      <c r="C26" s="41">
        <v>62002115</v>
      </c>
      <c r="D26" s="40" t="s">
        <v>52</v>
      </c>
      <c r="E26" s="40" t="s">
        <v>457</v>
      </c>
      <c r="F26" s="43">
        <v>246144</v>
      </c>
      <c r="G26" s="43">
        <v>89.91</v>
      </c>
      <c r="H26" s="43">
        <v>779.8</v>
      </c>
      <c r="I26" s="42">
        <v>2.0999999999999999E-3</v>
      </c>
      <c r="J26" s="42">
        <v>5.7700000000000001E-2</v>
      </c>
      <c r="K26" s="42">
        <v>3.0999999999999999E-3</v>
      </c>
      <c r="L26" s="40" t="s">
        <v>6</v>
      </c>
    </row>
    <row r="27" spans="2:12" x14ac:dyDescent="0.25">
      <c r="B27" s="40" t="s">
        <v>458</v>
      </c>
      <c r="C27" s="41">
        <v>62017660</v>
      </c>
      <c r="D27" s="40" t="s">
        <v>48</v>
      </c>
      <c r="E27" s="40" t="s">
        <v>459</v>
      </c>
      <c r="F27" s="43">
        <v>292330</v>
      </c>
      <c r="G27" s="43">
        <v>111.86</v>
      </c>
      <c r="H27" s="43">
        <v>1038.55</v>
      </c>
      <c r="I27" s="42">
        <v>1.5E-3</v>
      </c>
      <c r="J27" s="42">
        <v>7.6799999999999993E-2</v>
      </c>
      <c r="K27" s="42">
        <v>4.1000000000000003E-3</v>
      </c>
      <c r="L27" s="40" t="s">
        <v>6</v>
      </c>
    </row>
    <row r="28" spans="2:12" x14ac:dyDescent="0.25">
      <c r="B28" s="40" t="s">
        <v>460</v>
      </c>
      <c r="C28" s="41">
        <v>62010566</v>
      </c>
      <c r="D28" s="40" t="s">
        <v>48</v>
      </c>
      <c r="E28" s="40" t="s">
        <v>461</v>
      </c>
      <c r="F28" s="43">
        <v>277289</v>
      </c>
      <c r="G28" s="43">
        <v>152.79</v>
      </c>
      <c r="H28" s="43">
        <v>1345.57</v>
      </c>
      <c r="I28" s="42">
        <v>0</v>
      </c>
      <c r="J28" s="42">
        <v>9.9500000000000005E-2</v>
      </c>
      <c r="K28" s="42">
        <v>5.3E-3</v>
      </c>
      <c r="L28" s="40" t="s">
        <v>6</v>
      </c>
    </row>
    <row r="29" spans="2:12" x14ac:dyDescent="0.25">
      <c r="B29" s="1" t="s">
        <v>446</v>
      </c>
      <c r="C29" s="1" t="s">
        <v>6</v>
      </c>
      <c r="D29" s="1" t="s">
        <v>6</v>
      </c>
      <c r="E29" s="1" t="s">
        <v>6</v>
      </c>
      <c r="F29" s="39">
        <v>1325279</v>
      </c>
      <c r="G29" s="1" t="s">
        <v>6</v>
      </c>
      <c r="H29" s="39">
        <v>5513.02</v>
      </c>
      <c r="I29" s="1" t="s">
        <v>6</v>
      </c>
      <c r="J29" s="38">
        <v>0.4078</v>
      </c>
      <c r="K29" s="38">
        <v>2.1700000000000001E-2</v>
      </c>
      <c r="L29" s="1" t="s">
        <v>6</v>
      </c>
    </row>
    <row r="30" spans="2:12" x14ac:dyDescent="0.25">
      <c r="B30" s="40" t="s">
        <v>462</v>
      </c>
      <c r="C30" s="41">
        <v>62013909</v>
      </c>
      <c r="D30" s="40" t="s">
        <v>48</v>
      </c>
      <c r="E30" s="40" t="s">
        <v>463</v>
      </c>
      <c r="F30" s="43">
        <v>248020</v>
      </c>
      <c r="G30" s="43">
        <v>99.38</v>
      </c>
      <c r="H30" s="43">
        <v>782.83</v>
      </c>
      <c r="I30" s="42">
        <v>3.3E-3</v>
      </c>
      <c r="J30" s="42">
        <v>5.79E-2</v>
      </c>
      <c r="K30" s="42">
        <v>3.0999999999999999E-3</v>
      </c>
      <c r="L30" s="40" t="s">
        <v>6</v>
      </c>
    </row>
    <row r="31" spans="2:12" x14ac:dyDescent="0.25">
      <c r="B31" s="40" t="s">
        <v>464</v>
      </c>
      <c r="C31" s="41">
        <v>62002044</v>
      </c>
      <c r="D31" s="40" t="s">
        <v>48</v>
      </c>
      <c r="E31" s="40" t="s">
        <v>465</v>
      </c>
      <c r="F31" s="43">
        <v>399913</v>
      </c>
      <c r="G31" s="43">
        <v>109.85</v>
      </c>
      <c r="H31" s="43">
        <v>1395.23</v>
      </c>
      <c r="I31" s="42">
        <v>7.1000000000000004E-3</v>
      </c>
      <c r="J31" s="42">
        <v>0.1032</v>
      </c>
      <c r="K31" s="42">
        <v>5.4999999999999997E-3</v>
      </c>
      <c r="L31" s="40" t="s">
        <v>6</v>
      </c>
    </row>
    <row r="32" spans="2:12" x14ac:dyDescent="0.25">
      <c r="B32" s="40" t="s">
        <v>466</v>
      </c>
      <c r="C32" s="41">
        <v>62014170</v>
      </c>
      <c r="D32" s="40" t="s">
        <v>48</v>
      </c>
      <c r="E32" s="40" t="s">
        <v>467</v>
      </c>
      <c r="F32" s="43">
        <v>290054</v>
      </c>
      <c r="G32" s="43">
        <v>133.88</v>
      </c>
      <c r="H32" s="43">
        <v>1233.32</v>
      </c>
      <c r="I32" s="42">
        <v>0</v>
      </c>
      <c r="J32" s="42">
        <v>9.1200000000000003E-2</v>
      </c>
      <c r="K32" s="42">
        <v>4.8999999999999998E-3</v>
      </c>
      <c r="L32" s="40" t="s">
        <v>6</v>
      </c>
    </row>
    <row r="33" spans="2:12" x14ac:dyDescent="0.25">
      <c r="B33" s="40" t="s">
        <v>468</v>
      </c>
      <c r="C33" s="41">
        <v>62012778</v>
      </c>
      <c r="D33" s="40" t="s">
        <v>48</v>
      </c>
      <c r="E33" s="40" t="s">
        <v>469</v>
      </c>
      <c r="F33" s="43">
        <v>387292</v>
      </c>
      <c r="G33" s="43">
        <v>170.86</v>
      </c>
      <c r="H33" s="43">
        <v>2101.64</v>
      </c>
      <c r="I33" s="42">
        <v>0</v>
      </c>
      <c r="J33" s="42">
        <v>0.1555</v>
      </c>
      <c r="K33" s="42">
        <v>8.3000000000000001E-3</v>
      </c>
      <c r="L33" s="40" t="s">
        <v>6</v>
      </c>
    </row>
    <row r="34" spans="2:12" x14ac:dyDescent="0.25">
      <c r="B34" s="36" t="s">
        <v>98</v>
      </c>
    </row>
    <row r="35" spans="2:12" x14ac:dyDescent="0.25">
      <c r="B35" s="36" t="s">
        <v>139</v>
      </c>
    </row>
    <row r="36" spans="2:12" x14ac:dyDescent="0.25">
      <c r="B36" s="36" t="s">
        <v>140</v>
      </c>
    </row>
    <row r="37" spans="2:12" x14ac:dyDescent="0.25">
      <c r="B37" s="36" t="s">
        <v>141</v>
      </c>
    </row>
    <row r="38" spans="2:12" x14ac:dyDescent="0.25">
      <c r="B38" s="75" t="s">
        <v>56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</row>
  </sheetData>
  <mergeCells count="1">
    <mergeCell ref="B38:L3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5">
      <c r="B1" s="37" t="s">
        <v>0</v>
      </c>
      <c r="C1" s="37" t="s">
        <v>1</v>
      </c>
    </row>
    <row r="2" spans="2:13" x14ac:dyDescent="0.25">
      <c r="B2" s="37" t="s">
        <v>2</v>
      </c>
      <c r="C2" s="37" t="s">
        <v>3</v>
      </c>
    </row>
    <row r="3" spans="2:13" x14ac:dyDescent="0.25">
      <c r="B3" s="37" t="s">
        <v>4</v>
      </c>
      <c r="C3" s="37" t="s">
        <v>5</v>
      </c>
    </row>
    <row r="4" spans="2:13" x14ac:dyDescent="0.25">
      <c r="B4" s="37" t="s">
        <v>6</v>
      </c>
      <c r="C4" s="37" t="s">
        <v>6</v>
      </c>
    </row>
    <row r="5" spans="2:13" x14ac:dyDescent="0.25">
      <c r="B5" s="37" t="s">
        <v>6</v>
      </c>
      <c r="C5" s="37" t="s">
        <v>6</v>
      </c>
    </row>
    <row r="6" spans="2:13" x14ac:dyDescent="0.25">
      <c r="B6" s="3" t="s">
        <v>420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2:13" x14ac:dyDescent="0.25">
      <c r="B7" s="3" t="s">
        <v>470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2:13" x14ac:dyDescent="0.25">
      <c r="B8" s="1" t="s">
        <v>58</v>
      </c>
      <c r="C8" s="1" t="s">
        <v>59</v>
      </c>
      <c r="D8" s="1" t="s">
        <v>145</v>
      </c>
      <c r="E8" s="1" t="s">
        <v>63</v>
      </c>
      <c r="F8" s="1" t="s">
        <v>102</v>
      </c>
      <c r="G8" s="3" t="s">
        <v>104</v>
      </c>
      <c r="H8" s="3" t="s">
        <v>105</v>
      </c>
      <c r="I8" s="1" t="s">
        <v>8</v>
      </c>
      <c r="J8" s="1" t="s">
        <v>146</v>
      </c>
      <c r="K8" s="1" t="s">
        <v>67</v>
      </c>
      <c r="L8" s="1" t="s">
        <v>108</v>
      </c>
      <c r="M8" s="1" t="s">
        <v>6</v>
      </c>
    </row>
    <row r="9" spans="2:13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110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2:13" x14ac:dyDescent="0.2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6</v>
      </c>
    </row>
    <row r="11" spans="2:13" x14ac:dyDescent="0.25">
      <c r="B11" s="1" t="s">
        <v>388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0</v>
      </c>
      <c r="J11" s="38">
        <v>0</v>
      </c>
      <c r="K11" s="38">
        <v>1</v>
      </c>
      <c r="L11" s="38">
        <v>0</v>
      </c>
      <c r="M11" s="1" t="s">
        <v>6</v>
      </c>
    </row>
    <row r="12" spans="2:13" x14ac:dyDescent="0.25">
      <c r="B12" s="1" t="s">
        <v>471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0</v>
      </c>
      <c r="J12" s="38">
        <v>0</v>
      </c>
      <c r="K12" s="38">
        <v>0</v>
      </c>
      <c r="L12" s="38">
        <v>0</v>
      </c>
      <c r="M12" s="1" t="s">
        <v>6</v>
      </c>
    </row>
    <row r="13" spans="2:13" x14ac:dyDescent="0.25">
      <c r="B13" s="1" t="s">
        <v>472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0</v>
      </c>
      <c r="J13" s="38">
        <v>0</v>
      </c>
      <c r="K13" s="38">
        <v>1</v>
      </c>
      <c r="L13" s="38">
        <v>0</v>
      </c>
      <c r="M13" s="1" t="s">
        <v>6</v>
      </c>
    </row>
    <row r="14" spans="2:13" x14ac:dyDescent="0.25">
      <c r="B14" s="40" t="s">
        <v>473</v>
      </c>
      <c r="C14" s="41">
        <v>62018205</v>
      </c>
      <c r="D14" s="40" t="s">
        <v>332</v>
      </c>
      <c r="E14" s="40" t="s">
        <v>48</v>
      </c>
      <c r="F14" s="40" t="s">
        <v>474</v>
      </c>
      <c r="G14" s="43">
        <v>38030</v>
      </c>
      <c r="H14" s="43">
        <v>0</v>
      </c>
      <c r="I14" s="43">
        <v>0</v>
      </c>
      <c r="J14" s="42">
        <v>0</v>
      </c>
      <c r="K14" s="42">
        <v>1</v>
      </c>
      <c r="L14" s="42">
        <v>0</v>
      </c>
      <c r="M14" s="40" t="s">
        <v>6</v>
      </c>
    </row>
    <row r="15" spans="2:13" x14ac:dyDescent="0.25">
      <c r="B15" s="36" t="s">
        <v>98</v>
      </c>
    </row>
    <row r="16" spans="2:13" x14ac:dyDescent="0.25">
      <c r="B16" s="36" t="s">
        <v>139</v>
      </c>
    </row>
    <row r="17" spans="2:13" x14ac:dyDescent="0.25">
      <c r="B17" s="36" t="s">
        <v>140</v>
      </c>
    </row>
    <row r="18" spans="2:13" x14ac:dyDescent="0.25">
      <c r="B18" s="36" t="s">
        <v>141</v>
      </c>
    </row>
    <row r="19" spans="2:13" x14ac:dyDescent="0.25">
      <c r="B19" s="76" t="s">
        <v>56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</row>
  </sheetData>
  <mergeCells count="1">
    <mergeCell ref="B19:M1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5">
      <c r="B1" s="37" t="s">
        <v>0</v>
      </c>
      <c r="C1" s="37" t="s">
        <v>1</v>
      </c>
    </row>
    <row r="2" spans="2:13" x14ac:dyDescent="0.25">
      <c r="B2" s="37" t="s">
        <v>2</v>
      </c>
      <c r="C2" s="37" t="s">
        <v>3</v>
      </c>
    </row>
    <row r="3" spans="2:13" x14ac:dyDescent="0.25">
      <c r="B3" s="37" t="s">
        <v>4</v>
      </c>
      <c r="C3" s="37" t="s">
        <v>5</v>
      </c>
    </row>
    <row r="4" spans="2:13" x14ac:dyDescent="0.25">
      <c r="B4" s="37" t="s">
        <v>6</v>
      </c>
      <c r="C4" s="37" t="s">
        <v>6</v>
      </c>
    </row>
    <row r="5" spans="2:13" x14ac:dyDescent="0.25">
      <c r="B5" s="37" t="s">
        <v>6</v>
      </c>
      <c r="C5" s="37" t="s">
        <v>6</v>
      </c>
    </row>
    <row r="6" spans="2:13" x14ac:dyDescent="0.25">
      <c r="B6" s="3" t="s">
        <v>420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2:13" x14ac:dyDescent="0.25">
      <c r="B7" s="3" t="s">
        <v>475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2:13" x14ac:dyDescent="0.25">
      <c r="B8" s="1" t="s">
        <v>58</v>
      </c>
      <c r="C8" s="1" t="s">
        <v>59</v>
      </c>
      <c r="D8" s="1" t="s">
        <v>145</v>
      </c>
      <c r="E8" s="1" t="s">
        <v>63</v>
      </c>
      <c r="F8" s="1" t="s">
        <v>102</v>
      </c>
      <c r="G8" s="3" t="s">
        <v>104</v>
      </c>
      <c r="H8" s="3" t="s">
        <v>105</v>
      </c>
      <c r="I8" s="1" t="s">
        <v>8</v>
      </c>
      <c r="J8" s="1" t="s">
        <v>146</v>
      </c>
      <c r="K8" s="1" t="s">
        <v>67</v>
      </c>
      <c r="L8" s="1" t="s">
        <v>108</v>
      </c>
      <c r="M8" s="1" t="s">
        <v>6</v>
      </c>
    </row>
    <row r="9" spans="2:13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157</v>
      </c>
      <c r="G9" s="3" t="s">
        <v>110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2:13" x14ac:dyDescent="0.2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6</v>
      </c>
    </row>
    <row r="11" spans="2:13" x14ac:dyDescent="0.25">
      <c r="B11" s="1" t="s">
        <v>403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0</v>
      </c>
      <c r="J11" s="38">
        <v>0</v>
      </c>
      <c r="K11" s="38">
        <v>0</v>
      </c>
      <c r="L11" s="38">
        <v>0</v>
      </c>
      <c r="M11" s="1" t="s">
        <v>6</v>
      </c>
    </row>
    <row r="12" spans="2:13" x14ac:dyDescent="0.25">
      <c r="B12" s="1" t="s">
        <v>476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0</v>
      </c>
      <c r="J12" s="38">
        <v>0</v>
      </c>
      <c r="K12" s="38">
        <v>0</v>
      </c>
      <c r="L12" s="38">
        <v>0</v>
      </c>
      <c r="M12" s="1" t="s">
        <v>6</v>
      </c>
    </row>
    <row r="13" spans="2:13" x14ac:dyDescent="0.25">
      <c r="B13" s="1" t="s">
        <v>404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0</v>
      </c>
      <c r="J13" s="38">
        <v>0</v>
      </c>
      <c r="K13" s="38">
        <v>0</v>
      </c>
      <c r="L13" s="38">
        <v>0</v>
      </c>
      <c r="M13" s="1" t="s">
        <v>6</v>
      </c>
    </row>
    <row r="14" spans="2:13" x14ac:dyDescent="0.25">
      <c r="B14" s="1" t="s">
        <v>477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39">
        <v>0</v>
      </c>
      <c r="J14" s="38">
        <v>0</v>
      </c>
      <c r="K14" s="38">
        <v>0</v>
      </c>
      <c r="L14" s="38">
        <v>0</v>
      </c>
      <c r="M14" s="1" t="s">
        <v>6</v>
      </c>
    </row>
    <row r="15" spans="2:13" x14ac:dyDescent="0.25">
      <c r="B15" s="1" t="s">
        <v>478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39">
        <v>0</v>
      </c>
      <c r="J15" s="38">
        <v>0</v>
      </c>
      <c r="K15" s="38">
        <v>0</v>
      </c>
      <c r="L15" s="38">
        <v>0</v>
      </c>
      <c r="M15" s="1" t="s">
        <v>6</v>
      </c>
    </row>
    <row r="16" spans="2:13" x14ac:dyDescent="0.25">
      <c r="B16" s="1" t="s">
        <v>406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39">
        <v>0</v>
      </c>
      <c r="J16" s="38">
        <v>0</v>
      </c>
      <c r="K16" s="38">
        <v>0</v>
      </c>
      <c r="L16" s="38">
        <v>0</v>
      </c>
      <c r="M16" s="1" t="s">
        <v>6</v>
      </c>
    </row>
    <row r="17" spans="2:13" x14ac:dyDescent="0.25">
      <c r="B17" s="1" t="s">
        <v>353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39">
        <v>0</v>
      </c>
      <c r="J17" s="38">
        <v>0</v>
      </c>
      <c r="K17" s="38">
        <v>0</v>
      </c>
      <c r="L17" s="38">
        <v>0</v>
      </c>
      <c r="M17" s="1" t="s">
        <v>6</v>
      </c>
    </row>
    <row r="18" spans="2:13" x14ac:dyDescent="0.25">
      <c r="B18" s="1" t="s">
        <v>479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39">
        <v>0</v>
      </c>
      <c r="J18" s="38">
        <v>0</v>
      </c>
      <c r="K18" s="38">
        <v>0</v>
      </c>
      <c r="L18" s="38">
        <v>0</v>
      </c>
      <c r="M18" s="1" t="s">
        <v>6</v>
      </c>
    </row>
    <row r="19" spans="2:13" x14ac:dyDescent="0.25">
      <c r="B19" s="1" t="s">
        <v>404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39">
        <v>0</v>
      </c>
      <c r="J19" s="38">
        <v>0</v>
      </c>
      <c r="K19" s="38">
        <v>0</v>
      </c>
      <c r="L19" s="38">
        <v>0</v>
      </c>
      <c r="M19" s="1" t="s">
        <v>6</v>
      </c>
    </row>
    <row r="20" spans="2:13" x14ac:dyDescent="0.25">
      <c r="B20" s="1" t="s">
        <v>407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39">
        <v>0</v>
      </c>
      <c r="J20" s="38">
        <v>0</v>
      </c>
      <c r="K20" s="38">
        <v>0</v>
      </c>
      <c r="L20" s="38">
        <v>0</v>
      </c>
      <c r="M20" s="1" t="s">
        <v>6</v>
      </c>
    </row>
    <row r="21" spans="2:13" x14ac:dyDescent="0.25">
      <c r="B21" s="1" t="s">
        <v>406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1" t="s">
        <v>6</v>
      </c>
      <c r="I21" s="39">
        <v>0</v>
      </c>
      <c r="J21" s="38">
        <v>0</v>
      </c>
      <c r="K21" s="38">
        <v>0</v>
      </c>
      <c r="L21" s="38">
        <v>0</v>
      </c>
      <c r="M21" s="1" t="s">
        <v>6</v>
      </c>
    </row>
    <row r="22" spans="2:13" x14ac:dyDescent="0.25">
      <c r="B22" s="1" t="s">
        <v>408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1" t="s">
        <v>6</v>
      </c>
      <c r="I22" s="39">
        <v>0</v>
      </c>
      <c r="J22" s="38">
        <v>0</v>
      </c>
      <c r="K22" s="38">
        <v>0</v>
      </c>
      <c r="L22" s="38">
        <v>0</v>
      </c>
      <c r="M22" s="1" t="s">
        <v>6</v>
      </c>
    </row>
    <row r="23" spans="2:13" x14ac:dyDescent="0.25">
      <c r="B23" s="1" t="s">
        <v>353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39">
        <v>0</v>
      </c>
      <c r="J23" s="38">
        <v>0</v>
      </c>
      <c r="K23" s="38">
        <v>0</v>
      </c>
      <c r="L23" s="38">
        <v>0</v>
      </c>
      <c r="M23" s="1" t="s">
        <v>6</v>
      </c>
    </row>
    <row r="24" spans="2:13" x14ac:dyDescent="0.25">
      <c r="B24" s="36" t="s">
        <v>98</v>
      </c>
    </row>
    <row r="25" spans="2:13" x14ac:dyDescent="0.25">
      <c r="B25" s="36" t="s">
        <v>139</v>
      </c>
    </row>
    <row r="26" spans="2:13" x14ac:dyDescent="0.25">
      <c r="B26" s="36" t="s">
        <v>140</v>
      </c>
    </row>
    <row r="27" spans="2:13" x14ac:dyDescent="0.25">
      <c r="B27" s="36" t="s">
        <v>141</v>
      </c>
    </row>
    <row r="28" spans="2:13" x14ac:dyDescent="0.25">
      <c r="B28" s="77" t="s">
        <v>56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</row>
  </sheetData>
  <mergeCells count="1">
    <mergeCell ref="B28:M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rightToLeft="1" topLeftCell="C1" workbookViewId="0">
      <selection activeCell="F36" sqref="E36:F36"/>
    </sheetView>
  </sheetViews>
  <sheetFormatPr defaultRowHeight="13.8" x14ac:dyDescent="0.25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2:12" x14ac:dyDescent="0.25">
      <c r="B1" s="37" t="s">
        <v>0</v>
      </c>
      <c r="C1" s="37" t="s">
        <v>1</v>
      </c>
    </row>
    <row r="2" spans="2:12" x14ac:dyDescent="0.25">
      <c r="B2" s="37" t="s">
        <v>2</v>
      </c>
      <c r="C2" s="37" t="s">
        <v>3</v>
      </c>
    </row>
    <row r="3" spans="2:12" x14ac:dyDescent="0.25">
      <c r="B3" s="37" t="s">
        <v>4</v>
      </c>
      <c r="C3" s="37" t="s">
        <v>5</v>
      </c>
    </row>
    <row r="4" spans="2:12" x14ac:dyDescent="0.25">
      <c r="B4" s="37" t="s">
        <v>6</v>
      </c>
      <c r="C4" s="37" t="s">
        <v>6</v>
      </c>
    </row>
    <row r="5" spans="2:12" x14ac:dyDescent="0.25">
      <c r="B5" s="37" t="s">
        <v>6</v>
      </c>
      <c r="C5" s="37" t="s">
        <v>6</v>
      </c>
    </row>
    <row r="6" spans="2:12" x14ac:dyDescent="0.25">
      <c r="B6" s="3" t="s">
        <v>57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5"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</row>
    <row r="8" spans="2:12" x14ac:dyDescent="0.25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6</v>
      </c>
      <c r="H8" s="1" t="s">
        <v>11</v>
      </c>
      <c r="I8" s="1" t="s">
        <v>11</v>
      </c>
      <c r="J8" s="1" t="s">
        <v>10</v>
      </c>
      <c r="K8" s="1" t="s">
        <v>11</v>
      </c>
      <c r="L8" s="1" t="s">
        <v>11</v>
      </c>
    </row>
    <row r="9" spans="2:12" x14ac:dyDescent="0.25">
      <c r="B9" s="1" t="s">
        <v>6</v>
      </c>
      <c r="C9" s="1" t="s">
        <v>12</v>
      </c>
      <c r="D9" s="1" t="s">
        <v>13</v>
      </c>
      <c r="E9" s="1" t="s">
        <v>69</v>
      </c>
      <c r="F9" s="1" t="s">
        <v>70</v>
      </c>
      <c r="G9" s="1" t="s">
        <v>71</v>
      </c>
      <c r="H9" s="1" t="s">
        <v>72</v>
      </c>
      <c r="I9" s="1" t="s">
        <v>73</v>
      </c>
      <c r="J9" s="1" t="s">
        <v>74</v>
      </c>
      <c r="K9" s="1" t="s">
        <v>75</v>
      </c>
      <c r="L9" s="1" t="s">
        <v>76</v>
      </c>
    </row>
    <row r="10" spans="2:12" x14ac:dyDescent="0.25">
      <c r="B10" s="1" t="s">
        <v>77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38">
        <v>1E-4</v>
      </c>
      <c r="I10" s="38">
        <v>0</v>
      </c>
      <c r="J10" s="39">
        <v>13012.52</v>
      </c>
      <c r="K10" s="38">
        <v>1</v>
      </c>
      <c r="L10" s="38">
        <v>5.1299999999999998E-2</v>
      </c>
    </row>
    <row r="11" spans="2:12" x14ac:dyDescent="0.25">
      <c r="B11" s="1" t="s">
        <v>78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8">
        <v>1E-4</v>
      </c>
      <c r="I11" s="38">
        <v>0</v>
      </c>
      <c r="J11" s="39">
        <v>13012.52</v>
      </c>
      <c r="K11" s="38">
        <v>1</v>
      </c>
      <c r="L11" s="38">
        <v>5.1299999999999998E-2</v>
      </c>
    </row>
    <row r="12" spans="2:12" x14ac:dyDescent="0.25">
      <c r="B12" s="1" t="s">
        <v>79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1" t="s">
        <v>6</v>
      </c>
      <c r="L12" s="1" t="s">
        <v>6</v>
      </c>
    </row>
    <row r="13" spans="2:12" x14ac:dyDescent="0.25">
      <c r="B13" s="40" t="s">
        <v>80</v>
      </c>
      <c r="C13" s="41">
        <v>89</v>
      </c>
      <c r="D13" s="40" t="s">
        <v>81</v>
      </c>
      <c r="E13" s="40" t="s">
        <v>82</v>
      </c>
      <c r="F13" s="40" t="s">
        <v>83</v>
      </c>
      <c r="G13" s="40" t="s">
        <v>84</v>
      </c>
      <c r="H13" s="42">
        <v>0</v>
      </c>
      <c r="I13" s="42">
        <v>0</v>
      </c>
      <c r="J13" s="43">
        <v>0.01</v>
      </c>
      <c r="K13" s="42">
        <v>0</v>
      </c>
      <c r="L13" s="42">
        <v>0</v>
      </c>
    </row>
    <row r="14" spans="2:12" x14ac:dyDescent="0.25">
      <c r="B14" s="40" t="s">
        <v>85</v>
      </c>
      <c r="C14" s="41">
        <v>170</v>
      </c>
      <c r="D14" s="40" t="s">
        <v>81</v>
      </c>
      <c r="E14" s="40" t="s">
        <v>82</v>
      </c>
      <c r="F14" s="40" t="s">
        <v>83</v>
      </c>
      <c r="G14" s="40" t="s">
        <v>84</v>
      </c>
      <c r="H14" s="42">
        <v>0</v>
      </c>
      <c r="I14" s="42">
        <v>0</v>
      </c>
      <c r="J14" s="43">
        <v>398.76</v>
      </c>
      <c r="K14" s="42">
        <v>3.0599999999999999E-2</v>
      </c>
      <c r="L14" s="42">
        <v>1.6000000000000001E-3</v>
      </c>
    </row>
    <row r="15" spans="2:12" s="45" customFormat="1" x14ac:dyDescent="0.25">
      <c r="B15" s="40" t="s">
        <v>86</v>
      </c>
      <c r="C15" s="41">
        <v>111111111</v>
      </c>
      <c r="D15" s="40">
        <v>12</v>
      </c>
      <c r="E15" s="40" t="s">
        <v>82</v>
      </c>
      <c r="F15" s="40" t="s">
        <v>83</v>
      </c>
      <c r="G15" s="40" t="s">
        <v>84</v>
      </c>
      <c r="H15" s="42">
        <v>0</v>
      </c>
      <c r="I15" s="42">
        <v>0</v>
      </c>
      <c r="J15" s="43">
        <v>-432.48</v>
      </c>
      <c r="K15" s="42">
        <v>-3.32E-2</v>
      </c>
      <c r="L15" s="42">
        <v>-1.6999999999999999E-3</v>
      </c>
    </row>
    <row r="16" spans="2:12" x14ac:dyDescent="0.25">
      <c r="B16" s="1" t="s">
        <v>87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</row>
    <row r="17" spans="2:12" s="45" customFormat="1" x14ac:dyDescent="0.25">
      <c r="B17" s="40" t="s">
        <v>88</v>
      </c>
      <c r="C17" s="41">
        <v>110002805</v>
      </c>
      <c r="D17" s="40">
        <v>12</v>
      </c>
      <c r="E17" s="40" t="s">
        <v>82</v>
      </c>
      <c r="F17" s="40" t="s">
        <v>83</v>
      </c>
      <c r="G17" s="40" t="s">
        <v>48</v>
      </c>
      <c r="H17" s="42">
        <v>0</v>
      </c>
      <c r="I17" s="42">
        <v>0</v>
      </c>
      <c r="J17" s="43">
        <v>336.23</v>
      </c>
      <c r="K17" s="42">
        <v>2.58E-2</v>
      </c>
      <c r="L17" s="42">
        <v>1.2999999999999999E-3</v>
      </c>
    </row>
    <row r="18" spans="2:12" s="45" customFormat="1" x14ac:dyDescent="0.25">
      <c r="B18" s="40" t="s">
        <v>89</v>
      </c>
      <c r="C18" s="41">
        <v>110002987</v>
      </c>
      <c r="D18" s="40">
        <v>12</v>
      </c>
      <c r="E18" s="40" t="s">
        <v>82</v>
      </c>
      <c r="F18" s="40" t="s">
        <v>83</v>
      </c>
      <c r="G18" s="40" t="s">
        <v>52</v>
      </c>
      <c r="H18" s="42">
        <v>0</v>
      </c>
      <c r="I18" s="42">
        <v>0</v>
      </c>
      <c r="J18" s="43">
        <v>-2581.0300000000002</v>
      </c>
      <c r="K18" s="42">
        <v>-0.1983</v>
      </c>
      <c r="L18" s="42">
        <v>-1.0200000000000001E-2</v>
      </c>
    </row>
    <row r="19" spans="2:12" s="45" customFormat="1" x14ac:dyDescent="0.25">
      <c r="B19" s="40" t="s">
        <v>90</v>
      </c>
      <c r="C19" s="41">
        <v>110003068</v>
      </c>
      <c r="D19" s="40">
        <v>12</v>
      </c>
      <c r="E19" s="40" t="s">
        <v>82</v>
      </c>
      <c r="F19" s="40" t="s">
        <v>83</v>
      </c>
      <c r="G19" s="40" t="s">
        <v>50</v>
      </c>
      <c r="H19" s="42">
        <v>0</v>
      </c>
      <c r="I19" s="42">
        <v>0</v>
      </c>
      <c r="J19" s="43">
        <v>9.61</v>
      </c>
      <c r="K19" s="42">
        <v>6.9999999999999999E-4</v>
      </c>
      <c r="L19" s="42">
        <v>0</v>
      </c>
    </row>
    <row r="20" spans="2:12" x14ac:dyDescent="0.25">
      <c r="B20" s="1" t="s">
        <v>91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1" t="s">
        <v>6</v>
      </c>
      <c r="J20" s="1" t="s">
        <v>6</v>
      </c>
      <c r="K20" s="1" t="s">
        <v>6</v>
      </c>
      <c r="L20" s="1" t="s">
        <v>6</v>
      </c>
    </row>
    <row r="21" spans="2:12" s="45" customFormat="1" x14ac:dyDescent="0.25">
      <c r="B21" s="40" t="s">
        <v>86</v>
      </c>
      <c r="C21" s="41">
        <v>111111222</v>
      </c>
      <c r="D21" s="40">
        <v>12</v>
      </c>
      <c r="E21" s="40" t="s">
        <v>82</v>
      </c>
      <c r="F21" s="40" t="s">
        <v>83</v>
      </c>
      <c r="G21" s="40" t="s">
        <v>84</v>
      </c>
      <c r="H21" s="42">
        <v>1E-4</v>
      </c>
      <c r="I21" s="42">
        <v>0</v>
      </c>
      <c r="J21" s="43">
        <v>15281.41</v>
      </c>
      <c r="K21" s="42">
        <v>1.1744000000000001</v>
      </c>
      <c r="L21" s="42">
        <v>6.0299999999999999E-2</v>
      </c>
    </row>
    <row r="22" spans="2:12" x14ac:dyDescent="0.25">
      <c r="B22" s="1" t="s">
        <v>92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1" t="s">
        <v>6</v>
      </c>
      <c r="I22" s="1" t="s">
        <v>6</v>
      </c>
      <c r="J22" s="1" t="s">
        <v>6</v>
      </c>
      <c r="K22" s="1" t="s">
        <v>6</v>
      </c>
      <c r="L22" s="1" t="s">
        <v>6</v>
      </c>
    </row>
    <row r="23" spans="2:12" x14ac:dyDescent="0.25">
      <c r="B23" s="1" t="s">
        <v>93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1" t="s">
        <v>6</v>
      </c>
      <c r="J23" s="1" t="s">
        <v>6</v>
      </c>
      <c r="K23" s="1" t="s">
        <v>6</v>
      </c>
      <c r="L23" s="1" t="s">
        <v>6</v>
      </c>
    </row>
    <row r="24" spans="2:12" x14ac:dyDescent="0.25">
      <c r="B24" s="1" t="s">
        <v>94</v>
      </c>
      <c r="C24" s="1" t="s">
        <v>6</v>
      </c>
      <c r="D24" s="1" t="s">
        <v>6</v>
      </c>
      <c r="E24" s="1" t="s">
        <v>6</v>
      </c>
      <c r="F24" s="1" t="s">
        <v>6</v>
      </c>
      <c r="G24" s="1" t="s">
        <v>6</v>
      </c>
      <c r="H24" s="1" t="s">
        <v>6</v>
      </c>
      <c r="I24" s="1" t="s">
        <v>6</v>
      </c>
      <c r="J24" s="1" t="s">
        <v>6</v>
      </c>
      <c r="K24" s="1" t="s">
        <v>6</v>
      </c>
      <c r="L24" s="1" t="s">
        <v>6</v>
      </c>
    </row>
    <row r="25" spans="2:12" x14ac:dyDescent="0.25">
      <c r="B25" s="1" t="s">
        <v>95</v>
      </c>
      <c r="C25" s="1" t="s">
        <v>6</v>
      </c>
      <c r="D25" s="1" t="s">
        <v>6</v>
      </c>
      <c r="E25" s="1" t="s">
        <v>6</v>
      </c>
      <c r="F25" s="1" t="s">
        <v>6</v>
      </c>
      <c r="G25" s="1" t="s">
        <v>6</v>
      </c>
      <c r="H25" s="1" t="s">
        <v>6</v>
      </c>
      <c r="I25" s="1" t="s">
        <v>6</v>
      </c>
      <c r="J25" s="1" t="s">
        <v>6</v>
      </c>
      <c r="K25" s="1" t="s">
        <v>6</v>
      </c>
      <c r="L25" s="1" t="s">
        <v>6</v>
      </c>
    </row>
    <row r="26" spans="2:12" x14ac:dyDescent="0.25">
      <c r="B26" s="1" t="s">
        <v>96</v>
      </c>
      <c r="C26" s="1" t="s">
        <v>6</v>
      </c>
      <c r="D26" s="1" t="s">
        <v>6</v>
      </c>
      <c r="E26" s="1" t="s">
        <v>6</v>
      </c>
      <c r="F26" s="1" t="s">
        <v>6</v>
      </c>
      <c r="G26" s="1" t="s">
        <v>6</v>
      </c>
      <c r="H26" s="38">
        <v>0</v>
      </c>
      <c r="I26" s="38">
        <v>0</v>
      </c>
      <c r="J26" s="39">
        <v>0</v>
      </c>
      <c r="K26" s="38">
        <v>0</v>
      </c>
      <c r="L26" s="38">
        <v>0</v>
      </c>
    </row>
    <row r="27" spans="2:12" x14ac:dyDescent="0.25">
      <c r="B27" s="1" t="s">
        <v>97</v>
      </c>
      <c r="C27" s="1" t="s">
        <v>6</v>
      </c>
      <c r="D27" s="1" t="s">
        <v>6</v>
      </c>
      <c r="E27" s="1" t="s">
        <v>6</v>
      </c>
      <c r="F27" s="1" t="s">
        <v>6</v>
      </c>
      <c r="G27" s="1" t="s">
        <v>6</v>
      </c>
      <c r="H27" s="1" t="s">
        <v>6</v>
      </c>
      <c r="I27" s="1" t="s">
        <v>6</v>
      </c>
      <c r="J27" s="1" t="s">
        <v>6</v>
      </c>
      <c r="K27" s="1" t="s">
        <v>6</v>
      </c>
      <c r="L27" s="1" t="s">
        <v>6</v>
      </c>
    </row>
    <row r="28" spans="2:12" x14ac:dyDescent="0.25">
      <c r="B28" s="1" t="s">
        <v>95</v>
      </c>
      <c r="C28" s="1" t="s">
        <v>6</v>
      </c>
      <c r="D28" s="1" t="s">
        <v>6</v>
      </c>
      <c r="E28" s="1" t="s">
        <v>6</v>
      </c>
      <c r="F28" s="1" t="s">
        <v>6</v>
      </c>
      <c r="G28" s="1" t="s">
        <v>6</v>
      </c>
      <c r="H28" s="1" t="s">
        <v>6</v>
      </c>
      <c r="I28" s="1" t="s">
        <v>6</v>
      </c>
      <c r="J28" s="1" t="s">
        <v>6</v>
      </c>
      <c r="K28" s="1" t="s">
        <v>6</v>
      </c>
      <c r="L28" s="1" t="s">
        <v>6</v>
      </c>
    </row>
    <row r="29" spans="2:12" x14ac:dyDescent="0.25">
      <c r="B29" s="36" t="s">
        <v>98</v>
      </c>
    </row>
    <row r="30" spans="2:12" x14ac:dyDescent="0.25">
      <c r="B30" s="60" t="s">
        <v>56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</row>
  </sheetData>
  <mergeCells count="1">
    <mergeCell ref="B30:L3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5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2" x14ac:dyDescent="0.25">
      <c r="B1" s="37" t="s">
        <v>0</v>
      </c>
      <c r="C1" s="37" t="s">
        <v>1</v>
      </c>
    </row>
    <row r="2" spans="2:12" x14ac:dyDescent="0.25">
      <c r="B2" s="37" t="s">
        <v>2</v>
      </c>
      <c r="C2" s="37" t="s">
        <v>3</v>
      </c>
    </row>
    <row r="3" spans="2:12" x14ac:dyDescent="0.25">
      <c r="B3" s="37" t="s">
        <v>4</v>
      </c>
      <c r="C3" s="37" t="s">
        <v>5</v>
      </c>
    </row>
    <row r="4" spans="2:12" x14ac:dyDescent="0.25">
      <c r="B4" s="37" t="s">
        <v>6</v>
      </c>
      <c r="C4" s="37" t="s">
        <v>6</v>
      </c>
    </row>
    <row r="5" spans="2:12" x14ac:dyDescent="0.25">
      <c r="B5" s="37" t="s">
        <v>6</v>
      </c>
      <c r="C5" s="37" t="s">
        <v>6</v>
      </c>
    </row>
    <row r="6" spans="2:12" x14ac:dyDescent="0.25">
      <c r="B6" s="3" t="s">
        <v>420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5">
      <c r="B7" s="3" t="s">
        <v>480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2:12" x14ac:dyDescent="0.25">
      <c r="B8" s="1" t="s">
        <v>58</v>
      </c>
      <c r="C8" s="1" t="s">
        <v>59</v>
      </c>
      <c r="D8" s="1" t="s">
        <v>145</v>
      </c>
      <c r="E8" s="1" t="s">
        <v>63</v>
      </c>
      <c r="F8" s="1" t="s">
        <v>102</v>
      </c>
      <c r="G8" s="3" t="s">
        <v>104</v>
      </c>
      <c r="H8" s="3" t="s">
        <v>105</v>
      </c>
      <c r="I8" s="1" t="s">
        <v>8</v>
      </c>
      <c r="J8" s="1" t="s">
        <v>67</v>
      </c>
      <c r="K8" s="1" t="s">
        <v>108</v>
      </c>
      <c r="L8" s="1" t="s">
        <v>6</v>
      </c>
    </row>
    <row r="9" spans="2:12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110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6</v>
      </c>
    </row>
    <row r="10" spans="2:12" x14ac:dyDescent="0.2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6</v>
      </c>
    </row>
    <row r="11" spans="2:12" x14ac:dyDescent="0.25">
      <c r="B11" s="1" t="s">
        <v>410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41.16</v>
      </c>
      <c r="J11" s="38">
        <v>1</v>
      </c>
      <c r="K11" s="38">
        <v>2.0000000000000001E-4</v>
      </c>
      <c r="L11" s="1" t="s">
        <v>6</v>
      </c>
    </row>
    <row r="12" spans="2:12" x14ac:dyDescent="0.25">
      <c r="B12" s="1" t="s">
        <v>481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41.16</v>
      </c>
      <c r="J12" s="38">
        <v>1</v>
      </c>
      <c r="K12" s="38">
        <v>2.0000000000000001E-4</v>
      </c>
      <c r="L12" s="1" t="s">
        <v>6</v>
      </c>
    </row>
    <row r="13" spans="2:12" x14ac:dyDescent="0.25">
      <c r="B13" s="1" t="s">
        <v>404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0</v>
      </c>
      <c r="J13" s="38">
        <v>0</v>
      </c>
      <c r="K13" s="38">
        <v>0</v>
      </c>
      <c r="L13" s="1" t="s">
        <v>6</v>
      </c>
    </row>
    <row r="14" spans="2:12" x14ac:dyDescent="0.25">
      <c r="B14" s="1" t="s">
        <v>477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39">
        <v>41.16</v>
      </c>
      <c r="J14" s="38">
        <v>1</v>
      </c>
      <c r="K14" s="38">
        <v>2.0000000000000001E-4</v>
      </c>
      <c r="L14" s="1" t="s">
        <v>6</v>
      </c>
    </row>
    <row r="15" spans="2:12" x14ac:dyDescent="0.25">
      <c r="B15" s="40" t="s">
        <v>482</v>
      </c>
      <c r="C15" s="41">
        <v>9906740</v>
      </c>
      <c r="D15" s="40" t="s">
        <v>483</v>
      </c>
      <c r="E15" s="40" t="s">
        <v>52</v>
      </c>
      <c r="F15" s="40" t="s">
        <v>1</v>
      </c>
      <c r="G15" s="43">
        <v>-580234</v>
      </c>
      <c r="H15" s="43">
        <v>-0.3</v>
      </c>
      <c r="I15" s="43">
        <v>6.09</v>
      </c>
      <c r="J15" s="42">
        <v>0.14799999999999999</v>
      </c>
      <c r="K15" s="42">
        <v>0</v>
      </c>
      <c r="L15" s="40" t="s">
        <v>6</v>
      </c>
    </row>
    <row r="16" spans="2:12" x14ac:dyDescent="0.25">
      <c r="B16" s="40" t="s">
        <v>484</v>
      </c>
      <c r="C16" s="41">
        <v>9906739</v>
      </c>
      <c r="D16" s="40" t="s">
        <v>483</v>
      </c>
      <c r="E16" s="40" t="s">
        <v>48</v>
      </c>
      <c r="F16" s="40" t="s">
        <v>1</v>
      </c>
      <c r="G16" s="43">
        <v>-1400000</v>
      </c>
      <c r="H16" s="43">
        <v>-0.23</v>
      </c>
      <c r="I16" s="43">
        <v>10.14</v>
      </c>
      <c r="J16" s="42">
        <v>0.24640000000000001</v>
      </c>
      <c r="K16" s="42">
        <v>0</v>
      </c>
      <c r="L16" s="40" t="s">
        <v>6</v>
      </c>
    </row>
    <row r="17" spans="2:12" x14ac:dyDescent="0.25">
      <c r="B17" s="40" t="s">
        <v>485</v>
      </c>
      <c r="C17" s="41">
        <v>9906741</v>
      </c>
      <c r="D17" s="40" t="s">
        <v>483</v>
      </c>
      <c r="E17" s="40" t="s">
        <v>48</v>
      </c>
      <c r="F17" s="40" t="s">
        <v>1</v>
      </c>
      <c r="G17" s="43">
        <v>-4940000</v>
      </c>
      <c r="H17" s="43">
        <v>-0.16</v>
      </c>
      <c r="I17" s="43">
        <v>24.93</v>
      </c>
      <c r="J17" s="42">
        <v>0.60560000000000003</v>
      </c>
      <c r="K17" s="42">
        <v>1E-4</v>
      </c>
      <c r="L17" s="40" t="s">
        <v>6</v>
      </c>
    </row>
    <row r="18" spans="2:12" x14ac:dyDescent="0.25">
      <c r="B18" s="1" t="s">
        <v>478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39">
        <v>0</v>
      </c>
      <c r="J18" s="38">
        <v>0</v>
      </c>
      <c r="K18" s="38">
        <v>0</v>
      </c>
      <c r="L18" s="1" t="s">
        <v>6</v>
      </c>
    </row>
    <row r="19" spans="2:12" x14ac:dyDescent="0.25">
      <c r="B19" s="1" t="s">
        <v>406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39">
        <v>0</v>
      </c>
      <c r="J19" s="38">
        <v>0</v>
      </c>
      <c r="K19" s="38">
        <v>0</v>
      </c>
      <c r="L19" s="1" t="s">
        <v>6</v>
      </c>
    </row>
    <row r="20" spans="2:12" x14ac:dyDescent="0.25">
      <c r="B20" s="1" t="s">
        <v>353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39">
        <v>0</v>
      </c>
      <c r="J20" s="38">
        <v>0</v>
      </c>
      <c r="K20" s="38">
        <v>0</v>
      </c>
      <c r="L20" s="1" t="s">
        <v>6</v>
      </c>
    </row>
    <row r="21" spans="2:12" x14ac:dyDescent="0.25">
      <c r="B21" s="1" t="s">
        <v>486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1" t="s">
        <v>6</v>
      </c>
      <c r="I21" s="39">
        <v>0</v>
      </c>
      <c r="J21" s="38">
        <v>0</v>
      </c>
      <c r="K21" s="38">
        <v>0</v>
      </c>
      <c r="L21" s="1" t="s">
        <v>6</v>
      </c>
    </row>
    <row r="22" spans="2:12" x14ac:dyDescent="0.25">
      <c r="B22" s="1" t="s">
        <v>404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1" t="s">
        <v>6</v>
      </c>
      <c r="I22" s="39">
        <v>0</v>
      </c>
      <c r="J22" s="38">
        <v>0</v>
      </c>
      <c r="K22" s="38">
        <v>0</v>
      </c>
      <c r="L22" s="1" t="s">
        <v>6</v>
      </c>
    </row>
    <row r="23" spans="2:12" x14ac:dyDescent="0.25">
      <c r="B23" s="1" t="s">
        <v>407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39">
        <v>0</v>
      </c>
      <c r="J23" s="38">
        <v>0</v>
      </c>
      <c r="K23" s="38">
        <v>0</v>
      </c>
      <c r="L23" s="1" t="s">
        <v>6</v>
      </c>
    </row>
    <row r="24" spans="2:12" x14ac:dyDescent="0.25">
      <c r="B24" s="1" t="s">
        <v>406</v>
      </c>
      <c r="C24" s="1" t="s">
        <v>6</v>
      </c>
      <c r="D24" s="1" t="s">
        <v>6</v>
      </c>
      <c r="E24" s="1" t="s">
        <v>6</v>
      </c>
      <c r="F24" s="1" t="s">
        <v>6</v>
      </c>
      <c r="G24" s="1" t="s">
        <v>6</v>
      </c>
      <c r="H24" s="1" t="s">
        <v>6</v>
      </c>
      <c r="I24" s="39">
        <v>0</v>
      </c>
      <c r="J24" s="38">
        <v>0</v>
      </c>
      <c r="K24" s="38">
        <v>0</v>
      </c>
      <c r="L24" s="1" t="s">
        <v>6</v>
      </c>
    </row>
    <row r="25" spans="2:12" x14ac:dyDescent="0.25">
      <c r="B25" s="1" t="s">
        <v>353</v>
      </c>
      <c r="C25" s="1" t="s">
        <v>6</v>
      </c>
      <c r="D25" s="1" t="s">
        <v>6</v>
      </c>
      <c r="E25" s="1" t="s">
        <v>6</v>
      </c>
      <c r="F25" s="1" t="s">
        <v>6</v>
      </c>
      <c r="G25" s="1" t="s">
        <v>6</v>
      </c>
      <c r="H25" s="1" t="s">
        <v>6</v>
      </c>
      <c r="I25" s="39">
        <v>0</v>
      </c>
      <c r="J25" s="38">
        <v>0</v>
      </c>
      <c r="K25" s="38">
        <v>0</v>
      </c>
      <c r="L25" s="1" t="s">
        <v>6</v>
      </c>
    </row>
    <row r="26" spans="2:12" x14ac:dyDescent="0.25">
      <c r="B26" s="36" t="s">
        <v>98</v>
      </c>
    </row>
    <row r="27" spans="2:12" x14ac:dyDescent="0.25">
      <c r="B27" s="36" t="s">
        <v>139</v>
      </c>
    </row>
    <row r="28" spans="2:12" x14ac:dyDescent="0.25">
      <c r="B28" s="36" t="s">
        <v>140</v>
      </c>
    </row>
    <row r="29" spans="2:12" x14ac:dyDescent="0.25">
      <c r="B29" s="36" t="s">
        <v>141</v>
      </c>
    </row>
    <row r="30" spans="2:12" x14ac:dyDescent="0.25">
      <c r="B30" s="78" t="s">
        <v>56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</row>
  </sheetData>
  <mergeCells count="1">
    <mergeCell ref="B30:L3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4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18" x14ac:dyDescent="0.25">
      <c r="B1" s="37" t="s">
        <v>0</v>
      </c>
      <c r="C1" s="37" t="s">
        <v>1</v>
      </c>
    </row>
    <row r="2" spans="2:18" x14ac:dyDescent="0.25">
      <c r="B2" s="37" t="s">
        <v>2</v>
      </c>
      <c r="C2" s="37" t="s">
        <v>3</v>
      </c>
    </row>
    <row r="3" spans="2:18" x14ac:dyDescent="0.25">
      <c r="B3" s="37" t="s">
        <v>4</v>
      </c>
      <c r="C3" s="37" t="s">
        <v>5</v>
      </c>
    </row>
    <row r="4" spans="2:18" x14ac:dyDescent="0.25">
      <c r="B4" s="37" t="s">
        <v>6</v>
      </c>
      <c r="C4" s="37" t="s">
        <v>6</v>
      </c>
    </row>
    <row r="5" spans="2:18" x14ac:dyDescent="0.25">
      <c r="B5" s="37" t="s">
        <v>6</v>
      </c>
      <c r="C5" s="37" t="s">
        <v>6</v>
      </c>
    </row>
    <row r="6" spans="2:18" x14ac:dyDescent="0.25">
      <c r="B6" s="3" t="s">
        <v>420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</row>
    <row r="7" spans="2:18" x14ac:dyDescent="0.25">
      <c r="B7" s="3" t="s">
        <v>487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</row>
    <row r="8" spans="2:18" x14ac:dyDescent="0.25">
      <c r="B8" s="1" t="s">
        <v>58</v>
      </c>
      <c r="C8" s="1" t="s">
        <v>59</v>
      </c>
      <c r="D8" s="1" t="s">
        <v>412</v>
      </c>
      <c r="E8" s="1" t="s">
        <v>61</v>
      </c>
      <c r="F8" s="1" t="s">
        <v>62</v>
      </c>
      <c r="G8" s="1" t="s">
        <v>102</v>
      </c>
      <c r="H8" s="1" t="s">
        <v>103</v>
      </c>
      <c r="I8" s="1" t="s">
        <v>63</v>
      </c>
      <c r="J8" s="1" t="s">
        <v>64</v>
      </c>
      <c r="K8" s="1" t="s">
        <v>65</v>
      </c>
      <c r="L8" s="3" t="s">
        <v>104</v>
      </c>
      <c r="M8" s="3" t="s">
        <v>105</v>
      </c>
      <c r="N8" s="1" t="s">
        <v>8</v>
      </c>
      <c r="O8" s="1" t="s">
        <v>146</v>
      </c>
      <c r="P8" s="1" t="s">
        <v>67</v>
      </c>
      <c r="Q8" s="1" t="s">
        <v>108</v>
      </c>
      <c r="R8" s="1" t="s">
        <v>6</v>
      </c>
    </row>
    <row r="9" spans="2:18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157</v>
      </c>
      <c r="H9" s="1" t="s">
        <v>109</v>
      </c>
      <c r="I9" s="1" t="s">
        <v>6</v>
      </c>
      <c r="J9" s="1" t="s">
        <v>11</v>
      </c>
      <c r="K9" s="1" t="s">
        <v>11</v>
      </c>
      <c r="L9" s="3" t="s">
        <v>110</v>
      </c>
      <c r="M9" s="1" t="s">
        <v>6</v>
      </c>
      <c r="N9" s="1" t="s">
        <v>10</v>
      </c>
      <c r="O9" s="1" t="s">
        <v>11</v>
      </c>
      <c r="P9" s="1" t="s">
        <v>11</v>
      </c>
      <c r="Q9" s="1" t="s">
        <v>11</v>
      </c>
      <c r="R9" s="1" t="s">
        <v>6</v>
      </c>
    </row>
    <row r="10" spans="2:18" x14ac:dyDescent="0.2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6</v>
      </c>
    </row>
    <row r="11" spans="2:18" x14ac:dyDescent="0.25">
      <c r="B11" s="1" t="s">
        <v>488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0</v>
      </c>
      <c r="I11" s="1" t="s">
        <v>6</v>
      </c>
      <c r="J11" s="38">
        <v>0</v>
      </c>
      <c r="K11" s="38">
        <v>0</v>
      </c>
      <c r="L11" s="1" t="s">
        <v>6</v>
      </c>
      <c r="M11" s="1" t="s">
        <v>6</v>
      </c>
      <c r="N11" s="39">
        <v>0</v>
      </c>
      <c r="O11" s="1" t="s">
        <v>6</v>
      </c>
      <c r="P11" s="38">
        <v>0</v>
      </c>
      <c r="Q11" s="38">
        <v>0</v>
      </c>
      <c r="R11" s="1" t="s">
        <v>6</v>
      </c>
    </row>
    <row r="12" spans="2:18" x14ac:dyDescent="0.25">
      <c r="B12" s="1" t="s">
        <v>78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0</v>
      </c>
      <c r="I12" s="1" t="s">
        <v>6</v>
      </c>
      <c r="J12" s="38">
        <v>0</v>
      </c>
      <c r="K12" s="38">
        <v>0</v>
      </c>
      <c r="L12" s="1" t="s">
        <v>6</v>
      </c>
      <c r="M12" s="1" t="s">
        <v>6</v>
      </c>
      <c r="N12" s="39">
        <v>0</v>
      </c>
      <c r="O12" s="1" t="s">
        <v>6</v>
      </c>
      <c r="P12" s="38">
        <v>0</v>
      </c>
      <c r="Q12" s="38">
        <v>0</v>
      </c>
      <c r="R12" s="1" t="s">
        <v>6</v>
      </c>
    </row>
    <row r="13" spans="2:18" x14ac:dyDescent="0.25">
      <c r="B13" s="1" t="s">
        <v>414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1" t="s">
        <v>6</v>
      </c>
      <c r="M13" s="1" t="s">
        <v>6</v>
      </c>
      <c r="N13" s="39">
        <v>0</v>
      </c>
      <c r="O13" s="1" t="s">
        <v>6</v>
      </c>
      <c r="P13" s="38">
        <v>0</v>
      </c>
      <c r="Q13" s="38">
        <v>0</v>
      </c>
      <c r="R13" s="1" t="s">
        <v>6</v>
      </c>
    </row>
    <row r="14" spans="2:18" x14ac:dyDescent="0.25">
      <c r="B14" s="1" t="s">
        <v>415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39">
        <v>0</v>
      </c>
      <c r="I14" s="1" t="s">
        <v>6</v>
      </c>
      <c r="J14" s="38">
        <v>0</v>
      </c>
      <c r="K14" s="38">
        <v>0</v>
      </c>
      <c r="L14" s="1" t="s">
        <v>6</v>
      </c>
      <c r="M14" s="1" t="s">
        <v>6</v>
      </c>
      <c r="N14" s="39">
        <v>0</v>
      </c>
      <c r="O14" s="1" t="s">
        <v>6</v>
      </c>
      <c r="P14" s="38">
        <v>0</v>
      </c>
      <c r="Q14" s="38">
        <v>0</v>
      </c>
      <c r="R14" s="1" t="s">
        <v>6</v>
      </c>
    </row>
    <row r="15" spans="2:18" x14ac:dyDescent="0.25">
      <c r="B15" s="1" t="s">
        <v>418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0</v>
      </c>
      <c r="I15" s="1" t="s">
        <v>6</v>
      </c>
      <c r="J15" s="38">
        <v>0</v>
      </c>
      <c r="K15" s="38">
        <v>0</v>
      </c>
      <c r="L15" s="1" t="s">
        <v>6</v>
      </c>
      <c r="M15" s="1" t="s">
        <v>6</v>
      </c>
      <c r="N15" s="39">
        <v>0</v>
      </c>
      <c r="O15" s="1" t="s">
        <v>6</v>
      </c>
      <c r="P15" s="38">
        <v>0</v>
      </c>
      <c r="Q15" s="38">
        <v>0</v>
      </c>
      <c r="R15" s="1" t="s">
        <v>6</v>
      </c>
    </row>
    <row r="16" spans="2:18" x14ac:dyDescent="0.25">
      <c r="B16" s="1" t="s">
        <v>96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39">
        <v>0</v>
      </c>
      <c r="I16" s="1" t="s">
        <v>6</v>
      </c>
      <c r="J16" s="38">
        <v>0</v>
      </c>
      <c r="K16" s="38">
        <v>0</v>
      </c>
      <c r="L16" s="1" t="s">
        <v>6</v>
      </c>
      <c r="M16" s="1" t="s">
        <v>6</v>
      </c>
      <c r="N16" s="39">
        <v>0</v>
      </c>
      <c r="O16" s="1" t="s">
        <v>6</v>
      </c>
      <c r="P16" s="38">
        <v>0</v>
      </c>
      <c r="Q16" s="38">
        <v>0</v>
      </c>
      <c r="R16" s="1" t="s">
        <v>6</v>
      </c>
    </row>
    <row r="17" spans="2:18" x14ac:dyDescent="0.25">
      <c r="B17" s="1" t="s">
        <v>414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39">
        <v>0</v>
      </c>
      <c r="I17" s="1" t="s">
        <v>6</v>
      </c>
      <c r="J17" s="38">
        <v>0</v>
      </c>
      <c r="K17" s="38">
        <v>0</v>
      </c>
      <c r="L17" s="1" t="s">
        <v>6</v>
      </c>
      <c r="M17" s="1" t="s">
        <v>6</v>
      </c>
      <c r="N17" s="39">
        <v>0</v>
      </c>
      <c r="O17" s="1" t="s">
        <v>6</v>
      </c>
      <c r="P17" s="38">
        <v>0</v>
      </c>
      <c r="Q17" s="38">
        <v>0</v>
      </c>
      <c r="R17" s="1" t="s">
        <v>6</v>
      </c>
    </row>
    <row r="18" spans="2:18" x14ac:dyDescent="0.25">
      <c r="B18" s="1" t="s">
        <v>415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39">
        <v>0</v>
      </c>
      <c r="I18" s="1" t="s">
        <v>6</v>
      </c>
      <c r="J18" s="38">
        <v>0</v>
      </c>
      <c r="K18" s="38">
        <v>0</v>
      </c>
      <c r="L18" s="1" t="s">
        <v>6</v>
      </c>
      <c r="M18" s="1" t="s">
        <v>6</v>
      </c>
      <c r="N18" s="39">
        <v>0</v>
      </c>
      <c r="O18" s="1" t="s">
        <v>6</v>
      </c>
      <c r="P18" s="38">
        <v>0</v>
      </c>
      <c r="Q18" s="38">
        <v>0</v>
      </c>
      <c r="R18" s="1" t="s">
        <v>6</v>
      </c>
    </row>
    <row r="19" spans="2:18" x14ac:dyDescent="0.25">
      <c r="B19" s="1" t="s">
        <v>418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39">
        <v>0</v>
      </c>
      <c r="I19" s="1" t="s">
        <v>6</v>
      </c>
      <c r="J19" s="38">
        <v>0</v>
      </c>
      <c r="K19" s="38">
        <v>0</v>
      </c>
      <c r="L19" s="1" t="s">
        <v>6</v>
      </c>
      <c r="M19" s="1" t="s">
        <v>6</v>
      </c>
      <c r="N19" s="39">
        <v>0</v>
      </c>
      <c r="O19" s="1" t="s">
        <v>6</v>
      </c>
      <c r="P19" s="38">
        <v>0</v>
      </c>
      <c r="Q19" s="38">
        <v>0</v>
      </c>
      <c r="R19" s="1" t="s">
        <v>6</v>
      </c>
    </row>
    <row r="20" spans="2:18" x14ac:dyDescent="0.25">
      <c r="B20" s="36" t="s">
        <v>98</v>
      </c>
    </row>
    <row r="21" spans="2:18" x14ac:dyDescent="0.25">
      <c r="B21" s="36" t="s">
        <v>139</v>
      </c>
    </row>
    <row r="22" spans="2:18" x14ac:dyDescent="0.25">
      <c r="B22" s="36" t="s">
        <v>140</v>
      </c>
    </row>
    <row r="23" spans="2:18" x14ac:dyDescent="0.25">
      <c r="B23" s="36" t="s">
        <v>141</v>
      </c>
    </row>
    <row r="24" spans="2:18" x14ac:dyDescent="0.25">
      <c r="B24" s="79" t="s">
        <v>56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</row>
  </sheetData>
  <mergeCells count="1">
    <mergeCell ref="B24:R2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2"/>
  <sheetViews>
    <sheetView rightToLeft="1" workbookViewId="0">
      <selection activeCell="K11" sqref="K11"/>
    </sheetView>
  </sheetViews>
  <sheetFormatPr defaultRowHeight="13.8" x14ac:dyDescent="0.25"/>
  <cols>
    <col min="1" max="1" width="3" customWidth="1"/>
    <col min="2" max="2" width="65" customWidth="1"/>
    <col min="3" max="3" width="18" customWidth="1"/>
    <col min="4" max="4" width="11" customWidth="1"/>
    <col min="5" max="5" width="12" customWidth="1"/>
    <col min="6" max="6" width="7" customWidth="1"/>
    <col min="7" max="7" width="13" customWidth="1"/>
    <col min="8" max="8" width="9" customWidth="1"/>
    <col min="9" max="9" width="6" customWidth="1"/>
    <col min="10" max="10" width="9" customWidth="1"/>
    <col min="11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19" x14ac:dyDescent="0.25">
      <c r="B1" s="37" t="s">
        <v>0</v>
      </c>
      <c r="C1" s="37" t="s">
        <v>1</v>
      </c>
    </row>
    <row r="2" spans="2:19" x14ac:dyDescent="0.25">
      <c r="B2" s="37" t="s">
        <v>2</v>
      </c>
      <c r="C2" s="37" t="s">
        <v>3</v>
      </c>
    </row>
    <row r="3" spans="2:19" x14ac:dyDescent="0.25">
      <c r="B3" s="37" t="s">
        <v>4</v>
      </c>
      <c r="C3" s="37" t="s">
        <v>5</v>
      </c>
    </row>
    <row r="4" spans="2:19" x14ac:dyDescent="0.25">
      <c r="B4" s="37" t="s">
        <v>6</v>
      </c>
      <c r="C4" s="37" t="s">
        <v>6</v>
      </c>
    </row>
    <row r="5" spans="2:19" x14ac:dyDescent="0.25">
      <c r="B5" s="37" t="s">
        <v>6</v>
      </c>
      <c r="C5" s="37" t="s">
        <v>6</v>
      </c>
    </row>
    <row r="6" spans="2:19" x14ac:dyDescent="0.25">
      <c r="B6" s="3" t="s">
        <v>489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</row>
    <row r="7" spans="2:19" x14ac:dyDescent="0.25">
      <c r="B7" s="1" t="s">
        <v>58</v>
      </c>
      <c r="C7" s="1" t="s">
        <v>490</v>
      </c>
      <c r="D7" s="1" t="s">
        <v>59</v>
      </c>
      <c r="E7" s="1" t="s">
        <v>60</v>
      </c>
      <c r="F7" s="1" t="s">
        <v>61</v>
      </c>
      <c r="G7" s="1" t="s">
        <v>102</v>
      </c>
      <c r="H7" s="1" t="s">
        <v>62</v>
      </c>
      <c r="I7" s="1" t="s">
        <v>103</v>
      </c>
      <c r="J7" s="1" t="s">
        <v>491</v>
      </c>
      <c r="K7" s="1" t="s">
        <v>63</v>
      </c>
      <c r="L7" s="1" t="s">
        <v>492</v>
      </c>
      <c r="M7" s="1" t="s">
        <v>65</v>
      </c>
      <c r="N7" s="3" t="s">
        <v>104</v>
      </c>
      <c r="O7" s="3" t="s">
        <v>105</v>
      </c>
      <c r="P7" s="1" t="s">
        <v>8</v>
      </c>
      <c r="Q7" s="1" t="s">
        <v>67</v>
      </c>
      <c r="R7" s="1" t="s">
        <v>108</v>
      </c>
      <c r="S7" s="1" t="s">
        <v>6</v>
      </c>
    </row>
    <row r="8" spans="2:19" x14ac:dyDescent="0.25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157</v>
      </c>
      <c r="H8" s="1" t="s">
        <v>6</v>
      </c>
      <c r="I8" s="1" t="s">
        <v>109</v>
      </c>
      <c r="J8" s="1" t="s">
        <v>6</v>
      </c>
      <c r="K8" s="1" t="s">
        <v>6</v>
      </c>
      <c r="L8" s="1" t="s">
        <v>11</v>
      </c>
      <c r="M8" s="1" t="s">
        <v>11</v>
      </c>
      <c r="N8" s="1" t="s">
        <v>110</v>
      </c>
      <c r="O8" s="1" t="s">
        <v>6</v>
      </c>
      <c r="P8" s="1" t="s">
        <v>10</v>
      </c>
      <c r="Q8" s="1" t="s">
        <v>11</v>
      </c>
      <c r="R8" s="1" t="s">
        <v>11</v>
      </c>
      <c r="S8" s="1" t="s">
        <v>6</v>
      </c>
    </row>
    <row r="9" spans="2:19" x14ac:dyDescent="0.25">
      <c r="B9" s="1" t="s">
        <v>6</v>
      </c>
      <c r="C9" s="1" t="s">
        <v>12</v>
      </c>
      <c r="D9" s="1" t="s">
        <v>13</v>
      </c>
      <c r="E9" s="1" t="s">
        <v>69</v>
      </c>
      <c r="F9" s="1" t="s">
        <v>70</v>
      </c>
      <c r="G9" s="1" t="s">
        <v>71</v>
      </c>
      <c r="H9" s="1" t="s">
        <v>72</v>
      </c>
      <c r="I9" s="1" t="s">
        <v>73</v>
      </c>
      <c r="J9" s="1" t="s">
        <v>74</v>
      </c>
      <c r="K9" s="1" t="s">
        <v>75</v>
      </c>
      <c r="L9" s="1" t="s">
        <v>76</v>
      </c>
      <c r="M9" s="1" t="s">
        <v>111</v>
      </c>
      <c r="N9" s="1" t="s">
        <v>112</v>
      </c>
      <c r="O9" s="1" t="s">
        <v>113</v>
      </c>
      <c r="P9" s="1" t="s">
        <v>114</v>
      </c>
      <c r="Q9" s="1" t="s">
        <v>115</v>
      </c>
      <c r="R9" s="1" t="s">
        <v>116</v>
      </c>
      <c r="S9" s="1" t="s">
        <v>6</v>
      </c>
    </row>
    <row r="10" spans="2:19" s="45" customFormat="1" x14ac:dyDescent="0.25">
      <c r="B10" s="1" t="s">
        <v>493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1" t="s">
        <v>6</v>
      </c>
      <c r="I10" s="1">
        <v>1</v>
      </c>
      <c r="J10" s="1" t="s">
        <v>6</v>
      </c>
      <c r="K10" s="1" t="s">
        <v>6</v>
      </c>
      <c r="L10" s="57">
        <v>1.1299999999999999E-2</v>
      </c>
      <c r="M10" s="57">
        <v>1.1299999999999999E-2</v>
      </c>
      <c r="N10" s="1" t="s">
        <v>6</v>
      </c>
      <c r="O10" s="1" t="s">
        <v>6</v>
      </c>
      <c r="P10" s="1">
        <v>5022.76</v>
      </c>
      <c r="Q10" s="1">
        <v>1</v>
      </c>
      <c r="R10" s="1">
        <v>1.9800000000000002E-2</v>
      </c>
      <c r="S10" s="1" t="s">
        <v>6</v>
      </c>
    </row>
    <row r="11" spans="2:19" s="45" customFormat="1" x14ac:dyDescent="0.25">
      <c r="B11" s="1" t="s">
        <v>494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>
        <v>1</v>
      </c>
      <c r="J11" s="1" t="s">
        <v>6</v>
      </c>
      <c r="K11" s="1" t="s">
        <v>6</v>
      </c>
      <c r="L11" s="57">
        <v>1.1299999999999999E-2</v>
      </c>
      <c r="M11" s="57">
        <v>1.1299999999999999E-2</v>
      </c>
      <c r="N11" s="1" t="s">
        <v>6</v>
      </c>
      <c r="O11" s="1" t="s">
        <v>6</v>
      </c>
      <c r="P11" s="1">
        <v>5022.76</v>
      </c>
      <c r="Q11" s="1">
        <v>1</v>
      </c>
      <c r="R11" s="1">
        <v>1.9800000000000002E-2</v>
      </c>
      <c r="S11" s="1" t="s">
        <v>6</v>
      </c>
    </row>
    <row r="12" spans="2:19" s="45" customFormat="1" x14ac:dyDescent="0.25">
      <c r="B12" s="1" t="s">
        <v>495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>
        <v>1</v>
      </c>
      <c r="J12" s="1" t="s">
        <v>6</v>
      </c>
      <c r="K12" s="1" t="s">
        <v>6</v>
      </c>
      <c r="L12" s="57">
        <v>1.1299999999999999E-2</v>
      </c>
      <c r="M12" s="57">
        <v>1.1299999999999999E-2</v>
      </c>
      <c r="N12" s="1" t="s">
        <v>6</v>
      </c>
      <c r="O12" s="1" t="s">
        <v>6</v>
      </c>
      <c r="P12" s="1">
        <v>5022.76</v>
      </c>
      <c r="Q12" s="1">
        <v>1</v>
      </c>
      <c r="R12" s="1">
        <v>1.9800000000000002E-2</v>
      </c>
      <c r="S12" s="1" t="s">
        <v>6</v>
      </c>
    </row>
    <row r="13" spans="2:19" s="56" customFormat="1" x14ac:dyDescent="0.25">
      <c r="B13" s="46" t="s">
        <v>496</v>
      </c>
      <c r="C13" s="46" t="s">
        <v>497</v>
      </c>
      <c r="D13" s="47">
        <v>50007186</v>
      </c>
      <c r="E13" s="47">
        <v>99608</v>
      </c>
      <c r="F13" s="46" t="s">
        <v>498</v>
      </c>
      <c r="G13" s="46" t="s">
        <v>499</v>
      </c>
      <c r="H13" s="46" t="s">
        <v>500</v>
      </c>
      <c r="I13" s="48">
        <v>1</v>
      </c>
      <c r="J13" s="46" t="s">
        <v>160</v>
      </c>
      <c r="K13" s="46" t="s">
        <v>84</v>
      </c>
      <c r="L13" s="49">
        <v>1.1299999999999999E-2</v>
      </c>
      <c r="M13" s="49">
        <v>1.1299999999999999E-2</v>
      </c>
      <c r="N13" s="48">
        <v>5147324.71</v>
      </c>
      <c r="O13" s="48">
        <v>97.58</v>
      </c>
      <c r="P13" s="48">
        <v>5022.76</v>
      </c>
      <c r="Q13" s="49">
        <v>1</v>
      </c>
      <c r="R13" s="49">
        <v>1.9800000000000002E-2</v>
      </c>
      <c r="S13" s="46" t="s">
        <v>6</v>
      </c>
    </row>
    <row r="14" spans="2:19" x14ac:dyDescent="0.25">
      <c r="B14" s="1" t="s">
        <v>501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39">
        <v>0</v>
      </c>
      <c r="J14" s="1" t="s">
        <v>6</v>
      </c>
      <c r="K14" s="1" t="s">
        <v>6</v>
      </c>
      <c r="L14" s="38">
        <v>0</v>
      </c>
      <c r="M14" s="38">
        <v>0</v>
      </c>
      <c r="N14" s="1" t="s">
        <v>6</v>
      </c>
      <c r="O14" s="1" t="s">
        <v>6</v>
      </c>
      <c r="P14" s="39">
        <v>0</v>
      </c>
      <c r="Q14" s="38">
        <v>0</v>
      </c>
      <c r="R14" s="38">
        <v>0</v>
      </c>
      <c r="S14" s="1" t="s">
        <v>6</v>
      </c>
    </row>
    <row r="15" spans="2:19" x14ac:dyDescent="0.25">
      <c r="B15" s="1" t="s">
        <v>502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39">
        <v>0</v>
      </c>
      <c r="J15" s="1" t="s">
        <v>6</v>
      </c>
      <c r="K15" s="1" t="s">
        <v>6</v>
      </c>
      <c r="L15" s="38">
        <v>0</v>
      </c>
      <c r="M15" s="38">
        <v>0</v>
      </c>
      <c r="N15" s="1" t="s">
        <v>6</v>
      </c>
      <c r="O15" s="1" t="s">
        <v>6</v>
      </c>
      <c r="P15" s="39">
        <v>0</v>
      </c>
      <c r="Q15" s="38">
        <v>0</v>
      </c>
      <c r="R15" s="38">
        <v>0</v>
      </c>
      <c r="S15" s="1" t="s">
        <v>6</v>
      </c>
    </row>
    <row r="16" spans="2:19" x14ac:dyDescent="0.25">
      <c r="B16" s="1" t="s">
        <v>503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39">
        <v>0</v>
      </c>
      <c r="J16" s="1" t="s">
        <v>6</v>
      </c>
      <c r="K16" s="1" t="s">
        <v>6</v>
      </c>
      <c r="L16" s="38">
        <v>0</v>
      </c>
      <c r="M16" s="38">
        <v>0</v>
      </c>
      <c r="N16" s="1" t="s">
        <v>6</v>
      </c>
      <c r="O16" s="1" t="s">
        <v>6</v>
      </c>
      <c r="P16" s="39">
        <v>0</v>
      </c>
      <c r="Q16" s="38">
        <v>0</v>
      </c>
      <c r="R16" s="38">
        <v>0</v>
      </c>
      <c r="S16" s="1" t="s">
        <v>6</v>
      </c>
    </row>
    <row r="17" spans="2:19" x14ac:dyDescent="0.25">
      <c r="B17" s="1" t="s">
        <v>504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39">
        <v>0</v>
      </c>
      <c r="J17" s="1" t="s">
        <v>6</v>
      </c>
      <c r="K17" s="1" t="s">
        <v>6</v>
      </c>
      <c r="L17" s="38">
        <v>0</v>
      </c>
      <c r="M17" s="38">
        <v>0</v>
      </c>
      <c r="N17" s="1" t="s">
        <v>6</v>
      </c>
      <c r="O17" s="1" t="s">
        <v>6</v>
      </c>
      <c r="P17" s="39">
        <v>0</v>
      </c>
      <c r="Q17" s="38">
        <v>0</v>
      </c>
      <c r="R17" s="38">
        <v>0</v>
      </c>
      <c r="S17" s="1" t="s">
        <v>6</v>
      </c>
    </row>
    <row r="18" spans="2:19" x14ac:dyDescent="0.25">
      <c r="B18" s="1" t="s">
        <v>505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39">
        <v>0</v>
      </c>
      <c r="J18" s="1" t="s">
        <v>6</v>
      </c>
      <c r="K18" s="1" t="s">
        <v>6</v>
      </c>
      <c r="L18" s="38">
        <v>0</v>
      </c>
      <c r="M18" s="38">
        <v>0</v>
      </c>
      <c r="N18" s="1" t="s">
        <v>6</v>
      </c>
      <c r="O18" s="1" t="s">
        <v>6</v>
      </c>
      <c r="P18" s="39">
        <v>0</v>
      </c>
      <c r="Q18" s="38">
        <v>0</v>
      </c>
      <c r="R18" s="38">
        <v>0</v>
      </c>
      <c r="S18" s="1" t="s">
        <v>6</v>
      </c>
    </row>
    <row r="19" spans="2:19" x14ac:dyDescent="0.25">
      <c r="B19" s="1" t="s">
        <v>506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1" t="s">
        <v>6</v>
      </c>
      <c r="J19" s="1" t="s">
        <v>6</v>
      </c>
      <c r="K19" s="1" t="s">
        <v>6</v>
      </c>
      <c r="L19" s="1" t="s">
        <v>6</v>
      </c>
      <c r="M19" s="1" t="s">
        <v>6</v>
      </c>
      <c r="N19" s="1" t="s">
        <v>6</v>
      </c>
      <c r="O19" s="1" t="s">
        <v>6</v>
      </c>
      <c r="P19" s="1" t="s">
        <v>6</v>
      </c>
      <c r="Q19" s="1" t="s">
        <v>6</v>
      </c>
      <c r="R19" s="1" t="s">
        <v>6</v>
      </c>
      <c r="S19" s="1" t="s">
        <v>6</v>
      </c>
    </row>
    <row r="20" spans="2:19" x14ac:dyDescent="0.25">
      <c r="B20" s="1" t="s">
        <v>507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1" t="s">
        <v>6</v>
      </c>
      <c r="J20" s="1" t="s">
        <v>6</v>
      </c>
      <c r="K20" s="1" t="s">
        <v>6</v>
      </c>
      <c r="L20" s="1" t="s">
        <v>6</v>
      </c>
      <c r="M20" s="1" t="s">
        <v>6</v>
      </c>
      <c r="N20" s="1" t="s">
        <v>6</v>
      </c>
      <c r="O20" s="1" t="s">
        <v>6</v>
      </c>
      <c r="P20" s="1" t="s">
        <v>6</v>
      </c>
      <c r="Q20" s="1" t="s">
        <v>6</v>
      </c>
      <c r="R20" s="1" t="s">
        <v>6</v>
      </c>
      <c r="S20" s="1" t="s">
        <v>6</v>
      </c>
    </row>
    <row r="21" spans="2:19" x14ac:dyDescent="0.25">
      <c r="B21" s="1" t="s">
        <v>508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1" t="s">
        <v>6</v>
      </c>
      <c r="I21" s="39">
        <v>0</v>
      </c>
      <c r="J21" s="1" t="s">
        <v>6</v>
      </c>
      <c r="K21" s="1" t="s">
        <v>6</v>
      </c>
      <c r="L21" s="38">
        <v>0</v>
      </c>
      <c r="M21" s="38">
        <v>0</v>
      </c>
      <c r="N21" s="1" t="s">
        <v>6</v>
      </c>
      <c r="O21" s="1" t="s">
        <v>6</v>
      </c>
      <c r="P21" s="39">
        <v>0</v>
      </c>
      <c r="Q21" s="38">
        <v>0</v>
      </c>
      <c r="R21" s="38">
        <v>0</v>
      </c>
      <c r="S21" s="1" t="s">
        <v>6</v>
      </c>
    </row>
    <row r="22" spans="2:19" x14ac:dyDescent="0.25">
      <c r="B22" s="1" t="s">
        <v>509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1" t="s">
        <v>6</v>
      </c>
      <c r="I22" s="39">
        <v>0</v>
      </c>
      <c r="J22" s="1" t="s">
        <v>6</v>
      </c>
      <c r="K22" s="1" t="s">
        <v>6</v>
      </c>
      <c r="L22" s="38">
        <v>0</v>
      </c>
      <c r="M22" s="38">
        <v>0</v>
      </c>
      <c r="N22" s="1" t="s">
        <v>6</v>
      </c>
      <c r="O22" s="1" t="s">
        <v>6</v>
      </c>
      <c r="P22" s="39">
        <v>0</v>
      </c>
      <c r="Q22" s="38">
        <v>0</v>
      </c>
      <c r="R22" s="38">
        <v>0</v>
      </c>
      <c r="S22" s="1" t="s">
        <v>6</v>
      </c>
    </row>
    <row r="23" spans="2:19" x14ac:dyDescent="0.25">
      <c r="B23" s="1" t="s">
        <v>510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39">
        <v>0</v>
      </c>
      <c r="J23" s="1" t="s">
        <v>6</v>
      </c>
      <c r="K23" s="1" t="s">
        <v>6</v>
      </c>
      <c r="L23" s="38">
        <v>0</v>
      </c>
      <c r="M23" s="38">
        <v>0</v>
      </c>
      <c r="N23" s="1" t="s">
        <v>6</v>
      </c>
      <c r="O23" s="1" t="s">
        <v>6</v>
      </c>
      <c r="P23" s="39">
        <v>0</v>
      </c>
      <c r="Q23" s="38">
        <v>0</v>
      </c>
      <c r="R23" s="38">
        <v>0</v>
      </c>
      <c r="S23" s="1" t="s">
        <v>6</v>
      </c>
    </row>
    <row r="24" spans="2:19" x14ac:dyDescent="0.25">
      <c r="B24" s="1" t="s">
        <v>501</v>
      </c>
      <c r="C24" s="1" t="s">
        <v>6</v>
      </c>
      <c r="D24" s="1" t="s">
        <v>6</v>
      </c>
      <c r="E24" s="1" t="s">
        <v>6</v>
      </c>
      <c r="F24" s="1" t="s">
        <v>6</v>
      </c>
      <c r="G24" s="1" t="s">
        <v>6</v>
      </c>
      <c r="H24" s="1" t="s">
        <v>6</v>
      </c>
      <c r="I24" s="39">
        <v>0</v>
      </c>
      <c r="J24" s="1" t="s">
        <v>6</v>
      </c>
      <c r="K24" s="1" t="s">
        <v>6</v>
      </c>
      <c r="L24" s="38">
        <v>0</v>
      </c>
      <c r="M24" s="38">
        <v>0</v>
      </c>
      <c r="N24" s="1" t="s">
        <v>6</v>
      </c>
      <c r="O24" s="1" t="s">
        <v>6</v>
      </c>
      <c r="P24" s="39">
        <v>0</v>
      </c>
      <c r="Q24" s="38">
        <v>0</v>
      </c>
      <c r="R24" s="38">
        <v>0</v>
      </c>
      <c r="S24" s="1" t="s">
        <v>6</v>
      </c>
    </row>
    <row r="25" spans="2:19" x14ac:dyDescent="0.25">
      <c r="B25" s="1" t="s">
        <v>502</v>
      </c>
      <c r="C25" s="1" t="s">
        <v>6</v>
      </c>
      <c r="D25" s="1" t="s">
        <v>6</v>
      </c>
      <c r="E25" s="1" t="s">
        <v>6</v>
      </c>
      <c r="F25" s="1" t="s">
        <v>6</v>
      </c>
      <c r="G25" s="1" t="s">
        <v>6</v>
      </c>
      <c r="H25" s="1" t="s">
        <v>6</v>
      </c>
      <c r="I25" s="39">
        <v>0</v>
      </c>
      <c r="J25" s="1" t="s">
        <v>6</v>
      </c>
      <c r="K25" s="1" t="s">
        <v>6</v>
      </c>
      <c r="L25" s="38">
        <v>0</v>
      </c>
      <c r="M25" s="38">
        <v>0</v>
      </c>
      <c r="N25" s="1" t="s">
        <v>6</v>
      </c>
      <c r="O25" s="1" t="s">
        <v>6</v>
      </c>
      <c r="P25" s="39">
        <v>0</v>
      </c>
      <c r="Q25" s="38">
        <v>0</v>
      </c>
      <c r="R25" s="38">
        <v>0</v>
      </c>
      <c r="S25" s="1" t="s">
        <v>6</v>
      </c>
    </row>
    <row r="26" spans="2:19" x14ac:dyDescent="0.25">
      <c r="B26" s="1" t="s">
        <v>503</v>
      </c>
      <c r="C26" s="1" t="s">
        <v>6</v>
      </c>
      <c r="D26" s="1" t="s">
        <v>6</v>
      </c>
      <c r="E26" s="1" t="s">
        <v>6</v>
      </c>
      <c r="F26" s="1" t="s">
        <v>6</v>
      </c>
      <c r="G26" s="1" t="s">
        <v>6</v>
      </c>
      <c r="H26" s="1" t="s">
        <v>6</v>
      </c>
      <c r="I26" s="39">
        <v>0</v>
      </c>
      <c r="J26" s="1" t="s">
        <v>6</v>
      </c>
      <c r="K26" s="1" t="s">
        <v>6</v>
      </c>
      <c r="L26" s="38">
        <v>0</v>
      </c>
      <c r="M26" s="38">
        <v>0</v>
      </c>
      <c r="N26" s="1" t="s">
        <v>6</v>
      </c>
      <c r="O26" s="1" t="s">
        <v>6</v>
      </c>
      <c r="P26" s="39">
        <v>0</v>
      </c>
      <c r="Q26" s="38">
        <v>0</v>
      </c>
      <c r="R26" s="38">
        <v>0</v>
      </c>
      <c r="S26" s="1" t="s">
        <v>6</v>
      </c>
    </row>
    <row r="27" spans="2:19" x14ac:dyDescent="0.25">
      <c r="B27" s="1" t="s">
        <v>509</v>
      </c>
      <c r="C27" s="1" t="s">
        <v>6</v>
      </c>
      <c r="D27" s="1" t="s">
        <v>6</v>
      </c>
      <c r="E27" s="1" t="s">
        <v>6</v>
      </c>
      <c r="F27" s="1" t="s">
        <v>6</v>
      </c>
      <c r="G27" s="1" t="s">
        <v>6</v>
      </c>
      <c r="H27" s="1" t="s">
        <v>6</v>
      </c>
      <c r="I27" s="39">
        <v>0</v>
      </c>
      <c r="J27" s="1" t="s">
        <v>6</v>
      </c>
      <c r="K27" s="1" t="s">
        <v>6</v>
      </c>
      <c r="L27" s="38">
        <v>0</v>
      </c>
      <c r="M27" s="38">
        <v>0</v>
      </c>
      <c r="N27" s="1" t="s">
        <v>6</v>
      </c>
      <c r="O27" s="1" t="s">
        <v>6</v>
      </c>
      <c r="P27" s="39">
        <v>0</v>
      </c>
      <c r="Q27" s="38">
        <v>0</v>
      </c>
      <c r="R27" s="38">
        <v>0</v>
      </c>
      <c r="S27" s="1" t="s">
        <v>6</v>
      </c>
    </row>
    <row r="28" spans="2:19" x14ac:dyDescent="0.25">
      <c r="B28" s="36" t="s">
        <v>98</v>
      </c>
    </row>
    <row r="29" spans="2:19" x14ac:dyDescent="0.25">
      <c r="B29" s="36" t="s">
        <v>139</v>
      </c>
    </row>
    <row r="30" spans="2:19" x14ac:dyDescent="0.25">
      <c r="B30" s="36" t="s">
        <v>140</v>
      </c>
    </row>
    <row r="31" spans="2:19" x14ac:dyDescent="0.25">
      <c r="B31" s="36" t="s">
        <v>141</v>
      </c>
    </row>
    <row r="32" spans="2:19" x14ac:dyDescent="0.25">
      <c r="B32" s="80" t="s">
        <v>56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</row>
  </sheetData>
  <mergeCells count="1">
    <mergeCell ref="B32:S3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3"/>
  <sheetViews>
    <sheetView rightToLeft="1" workbookViewId="0">
      <selection activeCell="I19" sqref="I19"/>
    </sheetView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11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10" customWidth="1"/>
  </cols>
  <sheetData>
    <row r="1" spans="2:16" x14ac:dyDescent="0.25">
      <c r="B1" s="37" t="s">
        <v>0</v>
      </c>
      <c r="C1" s="37" t="s">
        <v>1</v>
      </c>
    </row>
    <row r="2" spans="2:16" x14ac:dyDescent="0.25">
      <c r="B2" s="37" t="s">
        <v>2</v>
      </c>
      <c r="C2" s="37" t="s">
        <v>3</v>
      </c>
    </row>
    <row r="3" spans="2:16" x14ac:dyDescent="0.25">
      <c r="B3" s="37" t="s">
        <v>4</v>
      </c>
      <c r="C3" s="37" t="s">
        <v>5</v>
      </c>
    </row>
    <row r="4" spans="2:16" x14ac:dyDescent="0.25">
      <c r="B4" s="37" t="s">
        <v>6</v>
      </c>
      <c r="C4" s="37" t="s">
        <v>6</v>
      </c>
    </row>
    <row r="5" spans="2:16" x14ac:dyDescent="0.25">
      <c r="B5" s="37" t="s">
        <v>6</v>
      </c>
      <c r="C5" s="37" t="s">
        <v>6</v>
      </c>
    </row>
    <row r="6" spans="2:16" x14ac:dyDescent="0.25">
      <c r="B6" s="3" t="s">
        <v>511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2:16" x14ac:dyDescent="0.25"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103</v>
      </c>
      <c r="H7" s="1" t="s">
        <v>63</v>
      </c>
      <c r="I7" s="1" t="s">
        <v>512</v>
      </c>
      <c r="J7" s="1" t="s">
        <v>65</v>
      </c>
      <c r="K7" s="3" t="s">
        <v>104</v>
      </c>
      <c r="L7" s="3" t="s">
        <v>105</v>
      </c>
      <c r="M7" s="1" t="s">
        <v>8</v>
      </c>
      <c r="N7" s="1" t="s">
        <v>67</v>
      </c>
      <c r="O7" s="1" t="s">
        <v>108</v>
      </c>
      <c r="P7" s="1" t="s">
        <v>6</v>
      </c>
    </row>
    <row r="8" spans="2:16" x14ac:dyDescent="0.25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109</v>
      </c>
      <c r="H8" s="1" t="s">
        <v>6</v>
      </c>
      <c r="I8" s="1" t="s">
        <v>11</v>
      </c>
      <c r="J8" s="1" t="s">
        <v>11</v>
      </c>
      <c r="K8" s="1" t="s">
        <v>513</v>
      </c>
      <c r="L8" s="1" t="s">
        <v>6</v>
      </c>
      <c r="M8" s="1" t="s">
        <v>10</v>
      </c>
      <c r="N8" s="1" t="s">
        <v>11</v>
      </c>
      <c r="O8" s="1" t="s">
        <v>11</v>
      </c>
      <c r="P8" s="1" t="s">
        <v>6</v>
      </c>
    </row>
    <row r="9" spans="2:16" x14ac:dyDescent="0.25">
      <c r="B9" s="1" t="s">
        <v>6</v>
      </c>
      <c r="C9" s="1" t="s">
        <v>12</v>
      </c>
      <c r="D9" s="1" t="s">
        <v>13</v>
      </c>
      <c r="E9" s="1" t="s">
        <v>69</v>
      </c>
      <c r="F9" s="1" t="s">
        <v>70</v>
      </c>
      <c r="G9" s="1" t="s">
        <v>71</v>
      </c>
      <c r="H9" s="1" t="s">
        <v>72</v>
      </c>
      <c r="I9" s="1" t="s">
        <v>73</v>
      </c>
      <c r="J9" s="1" t="s">
        <v>74</v>
      </c>
      <c r="K9" s="1" t="s">
        <v>75</v>
      </c>
      <c r="L9" s="1" t="s">
        <v>76</v>
      </c>
      <c r="M9" s="1" t="s">
        <v>111</v>
      </c>
      <c r="N9" s="1" t="s">
        <v>112</v>
      </c>
      <c r="O9" s="1" t="s">
        <v>113</v>
      </c>
      <c r="P9" s="1" t="s">
        <v>6</v>
      </c>
    </row>
    <row r="10" spans="2:16" x14ac:dyDescent="0.25">
      <c r="B10" s="1" t="s">
        <v>514</v>
      </c>
      <c r="C10" s="1" t="s">
        <v>6</v>
      </c>
      <c r="D10" s="1" t="s">
        <v>6</v>
      </c>
      <c r="E10" s="1" t="s">
        <v>6</v>
      </c>
      <c r="F10" s="1" t="s">
        <v>6</v>
      </c>
      <c r="G10" s="39">
        <v>0.66</v>
      </c>
      <c r="H10" s="1" t="s">
        <v>6</v>
      </c>
      <c r="I10" s="38">
        <v>6.0999999999999999E-2</v>
      </c>
      <c r="J10" s="38">
        <v>-2.3699999999999999E-2</v>
      </c>
      <c r="K10" s="1" t="s">
        <v>6</v>
      </c>
      <c r="L10" s="1" t="s">
        <v>6</v>
      </c>
      <c r="M10" s="39">
        <v>224.56</v>
      </c>
      <c r="N10" s="38">
        <v>1</v>
      </c>
      <c r="O10" s="38">
        <v>8.9999999999999998E-4</v>
      </c>
      <c r="P10" s="1" t="s">
        <v>6</v>
      </c>
    </row>
    <row r="11" spans="2:16" x14ac:dyDescent="0.25">
      <c r="B11" s="1" t="s">
        <v>78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0.66</v>
      </c>
      <c r="H11" s="1" t="s">
        <v>6</v>
      </c>
      <c r="I11" s="38">
        <v>6.0999999999999999E-2</v>
      </c>
      <c r="J11" s="38">
        <v>-2.3699999999999999E-2</v>
      </c>
      <c r="K11" s="1" t="s">
        <v>6</v>
      </c>
      <c r="L11" s="1" t="s">
        <v>6</v>
      </c>
      <c r="M11" s="39">
        <v>224.56</v>
      </c>
      <c r="N11" s="38">
        <v>1</v>
      </c>
      <c r="O11" s="38">
        <v>8.9999999999999998E-4</v>
      </c>
      <c r="P11" s="1" t="s">
        <v>6</v>
      </c>
    </row>
    <row r="12" spans="2:16" x14ac:dyDescent="0.25">
      <c r="B12" s="1" t="s">
        <v>515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0.66</v>
      </c>
      <c r="H12" s="1" t="s">
        <v>6</v>
      </c>
      <c r="I12" s="38">
        <v>6.0999999999999999E-2</v>
      </c>
      <c r="J12" s="38">
        <v>-2.3699999999999999E-2</v>
      </c>
      <c r="K12" s="1" t="s">
        <v>6</v>
      </c>
      <c r="L12" s="1" t="s">
        <v>6</v>
      </c>
      <c r="M12" s="39">
        <v>224.56</v>
      </c>
      <c r="N12" s="38">
        <v>1</v>
      </c>
      <c r="O12" s="38">
        <v>8.9999999999999998E-4</v>
      </c>
      <c r="P12" s="1" t="s">
        <v>6</v>
      </c>
    </row>
    <row r="13" spans="2:16" s="56" customFormat="1" x14ac:dyDescent="0.25">
      <c r="B13" s="46" t="s">
        <v>516</v>
      </c>
      <c r="C13" s="47">
        <v>6021364</v>
      </c>
      <c r="D13" s="47">
        <v>10</v>
      </c>
      <c r="E13" s="46" t="s">
        <v>165</v>
      </c>
      <c r="F13" s="46" t="s">
        <v>83</v>
      </c>
      <c r="G13" s="48">
        <v>0.66</v>
      </c>
      <c r="H13" s="46" t="s">
        <v>84</v>
      </c>
      <c r="I13" s="49">
        <v>6.0999999999999999E-2</v>
      </c>
      <c r="J13" s="49">
        <v>-2.3699999999999999E-2</v>
      </c>
      <c r="K13" s="48">
        <v>165681.85999999999</v>
      </c>
      <c r="L13" s="48">
        <v>135.54</v>
      </c>
      <c r="M13" s="48">
        <v>224.56</v>
      </c>
      <c r="N13" s="49">
        <v>1</v>
      </c>
      <c r="O13" s="49">
        <v>8.9999999999999998E-4</v>
      </c>
      <c r="P13" s="47">
        <v>6021364</v>
      </c>
    </row>
    <row r="14" spans="2:16" x14ac:dyDescent="0.25">
      <c r="B14" s="1" t="s">
        <v>423</v>
      </c>
      <c r="C14" s="1" t="s">
        <v>6</v>
      </c>
      <c r="D14" s="1" t="s">
        <v>6</v>
      </c>
      <c r="E14" s="1" t="s">
        <v>6</v>
      </c>
      <c r="F14" s="1" t="s">
        <v>6</v>
      </c>
      <c r="G14" s="39">
        <v>0</v>
      </c>
      <c r="H14" s="1" t="s">
        <v>6</v>
      </c>
      <c r="I14" s="38">
        <v>0</v>
      </c>
      <c r="J14" s="38">
        <v>0</v>
      </c>
      <c r="K14" s="1" t="s">
        <v>6</v>
      </c>
      <c r="L14" s="1" t="s">
        <v>6</v>
      </c>
      <c r="M14" s="39">
        <v>0</v>
      </c>
      <c r="N14" s="38">
        <v>0</v>
      </c>
      <c r="O14" s="38">
        <v>0</v>
      </c>
      <c r="P14" s="1" t="s">
        <v>6</v>
      </c>
    </row>
    <row r="15" spans="2:16" x14ac:dyDescent="0.25">
      <c r="B15" s="1" t="s">
        <v>517</v>
      </c>
      <c r="C15" s="1" t="s">
        <v>6</v>
      </c>
      <c r="D15" s="1" t="s">
        <v>6</v>
      </c>
      <c r="E15" s="1" t="s">
        <v>6</v>
      </c>
      <c r="F15" s="1" t="s">
        <v>6</v>
      </c>
      <c r="G15" s="39">
        <v>0</v>
      </c>
      <c r="H15" s="1" t="s">
        <v>6</v>
      </c>
      <c r="I15" s="38">
        <v>0</v>
      </c>
      <c r="J15" s="38">
        <v>0</v>
      </c>
      <c r="K15" s="1" t="s">
        <v>6</v>
      </c>
      <c r="L15" s="1" t="s">
        <v>6</v>
      </c>
      <c r="M15" s="39">
        <v>0</v>
      </c>
      <c r="N15" s="38">
        <v>0</v>
      </c>
      <c r="O15" s="38">
        <v>0</v>
      </c>
      <c r="P15" s="1" t="s">
        <v>6</v>
      </c>
    </row>
    <row r="16" spans="2:16" x14ac:dyDescent="0.25">
      <c r="B16" s="1" t="s">
        <v>518</v>
      </c>
      <c r="C16" s="1" t="s">
        <v>6</v>
      </c>
      <c r="D16" s="1" t="s">
        <v>6</v>
      </c>
      <c r="E16" s="1" t="s">
        <v>6</v>
      </c>
      <c r="F16" s="1" t="s">
        <v>6</v>
      </c>
      <c r="G16" s="39">
        <v>0</v>
      </c>
      <c r="H16" s="1" t="s">
        <v>6</v>
      </c>
      <c r="I16" s="38">
        <v>0</v>
      </c>
      <c r="J16" s="38">
        <v>0</v>
      </c>
      <c r="K16" s="1" t="s">
        <v>6</v>
      </c>
      <c r="L16" s="1" t="s">
        <v>6</v>
      </c>
      <c r="M16" s="39">
        <v>0</v>
      </c>
      <c r="N16" s="38">
        <v>0</v>
      </c>
      <c r="O16" s="38">
        <v>0</v>
      </c>
      <c r="P16" s="1" t="s">
        <v>6</v>
      </c>
    </row>
    <row r="17" spans="2:16" x14ac:dyDescent="0.25">
      <c r="B17" s="1" t="s">
        <v>353</v>
      </c>
      <c r="C17" s="1" t="s">
        <v>6</v>
      </c>
      <c r="D17" s="1" t="s">
        <v>6</v>
      </c>
      <c r="E17" s="1" t="s">
        <v>6</v>
      </c>
      <c r="F17" s="1" t="s">
        <v>6</v>
      </c>
      <c r="G17" s="39">
        <v>0</v>
      </c>
      <c r="H17" s="1" t="s">
        <v>6</v>
      </c>
      <c r="I17" s="38">
        <v>0</v>
      </c>
      <c r="J17" s="38">
        <v>0</v>
      </c>
      <c r="K17" s="1" t="s">
        <v>6</v>
      </c>
      <c r="L17" s="1" t="s">
        <v>6</v>
      </c>
      <c r="M17" s="39">
        <v>0</v>
      </c>
      <c r="N17" s="38">
        <v>0</v>
      </c>
      <c r="O17" s="38">
        <v>0</v>
      </c>
      <c r="P17" s="1" t="s">
        <v>6</v>
      </c>
    </row>
    <row r="18" spans="2:16" x14ac:dyDescent="0.25">
      <c r="B18" s="1" t="s">
        <v>155</v>
      </c>
      <c r="C18" s="1" t="s">
        <v>6</v>
      </c>
      <c r="D18" s="1" t="s">
        <v>6</v>
      </c>
      <c r="E18" s="1" t="s">
        <v>6</v>
      </c>
      <c r="F18" s="1" t="s">
        <v>6</v>
      </c>
      <c r="G18" s="39">
        <v>0</v>
      </c>
      <c r="H18" s="1" t="s">
        <v>6</v>
      </c>
      <c r="I18" s="38">
        <v>0</v>
      </c>
      <c r="J18" s="38">
        <v>0</v>
      </c>
      <c r="K18" s="1" t="s">
        <v>6</v>
      </c>
      <c r="L18" s="1" t="s">
        <v>6</v>
      </c>
      <c r="M18" s="39">
        <v>0</v>
      </c>
      <c r="N18" s="38">
        <v>0</v>
      </c>
      <c r="O18" s="38">
        <v>0</v>
      </c>
      <c r="P18" s="1" t="s">
        <v>6</v>
      </c>
    </row>
    <row r="19" spans="2:16" x14ac:dyDescent="0.25">
      <c r="B19" s="36" t="s">
        <v>98</v>
      </c>
    </row>
    <row r="20" spans="2:16" x14ac:dyDescent="0.25">
      <c r="B20" s="36" t="s">
        <v>139</v>
      </c>
    </row>
    <row r="21" spans="2:16" x14ac:dyDescent="0.25">
      <c r="B21" s="36" t="s">
        <v>140</v>
      </c>
    </row>
    <row r="22" spans="2:16" x14ac:dyDescent="0.25">
      <c r="B22" s="36" t="s">
        <v>141</v>
      </c>
    </row>
    <row r="23" spans="2:16" x14ac:dyDescent="0.25">
      <c r="B23" s="81" t="s">
        <v>56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</row>
  </sheetData>
  <mergeCells count="1">
    <mergeCell ref="B23:P2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rightToLeft="1" workbookViewId="0"/>
  </sheetViews>
  <sheetFormatPr defaultRowHeight="13.8" x14ac:dyDescent="0.25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2" x14ac:dyDescent="0.25">
      <c r="B1" s="37" t="s">
        <v>0</v>
      </c>
      <c r="C1" s="37" t="s">
        <v>1</v>
      </c>
    </row>
    <row r="2" spans="2:12" x14ac:dyDescent="0.25">
      <c r="B2" s="37" t="s">
        <v>2</v>
      </c>
      <c r="C2" s="37" t="s">
        <v>3</v>
      </c>
    </row>
    <row r="3" spans="2:12" x14ac:dyDescent="0.25">
      <c r="B3" s="37" t="s">
        <v>4</v>
      </c>
      <c r="C3" s="37" t="s">
        <v>5</v>
      </c>
    </row>
    <row r="4" spans="2:12" x14ac:dyDescent="0.25">
      <c r="B4" s="37" t="s">
        <v>6</v>
      </c>
      <c r="C4" s="37" t="s">
        <v>6</v>
      </c>
    </row>
    <row r="5" spans="2:12" x14ac:dyDescent="0.25">
      <c r="B5" s="37" t="s">
        <v>6</v>
      </c>
      <c r="C5" s="37" t="s">
        <v>6</v>
      </c>
    </row>
    <row r="6" spans="2:12" x14ac:dyDescent="0.25">
      <c r="B6" s="3" t="s">
        <v>519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5">
      <c r="B7" s="1" t="s">
        <v>58</v>
      </c>
      <c r="C7" s="1" t="s">
        <v>520</v>
      </c>
      <c r="D7" s="1" t="s">
        <v>521</v>
      </c>
      <c r="E7" s="1" t="s">
        <v>522</v>
      </c>
      <c r="F7" s="1" t="s">
        <v>63</v>
      </c>
      <c r="G7" s="1" t="s">
        <v>523</v>
      </c>
      <c r="H7" s="1" t="s">
        <v>67</v>
      </c>
      <c r="I7" s="1" t="s">
        <v>68</v>
      </c>
      <c r="J7" s="1" t="s">
        <v>524</v>
      </c>
      <c r="K7" s="1" t="s">
        <v>6</v>
      </c>
      <c r="L7" s="1" t="s">
        <v>6</v>
      </c>
    </row>
    <row r="8" spans="2:12" x14ac:dyDescent="0.25">
      <c r="B8" s="1" t="s">
        <v>6</v>
      </c>
      <c r="C8" s="1" t="s">
        <v>157</v>
      </c>
      <c r="D8" s="1" t="s">
        <v>6</v>
      </c>
      <c r="E8" s="1" t="s">
        <v>11</v>
      </c>
      <c r="F8" s="1" t="s">
        <v>6</v>
      </c>
      <c r="G8" s="1" t="s">
        <v>10</v>
      </c>
      <c r="H8" s="1" t="s">
        <v>11</v>
      </c>
      <c r="I8" s="1" t="s">
        <v>11</v>
      </c>
      <c r="J8" s="1" t="s">
        <v>6</v>
      </c>
      <c r="K8" s="1" t="s">
        <v>6</v>
      </c>
      <c r="L8" s="1" t="s">
        <v>6</v>
      </c>
    </row>
    <row r="9" spans="2:12" x14ac:dyDescent="0.25">
      <c r="B9" s="1" t="s">
        <v>6</v>
      </c>
      <c r="C9" s="1" t="s">
        <v>12</v>
      </c>
      <c r="D9" s="1" t="s">
        <v>13</v>
      </c>
      <c r="E9" s="1" t="s">
        <v>69</v>
      </c>
      <c r="F9" s="1" t="s">
        <v>70</v>
      </c>
      <c r="G9" s="1" t="s">
        <v>71</v>
      </c>
      <c r="H9" s="1" t="s">
        <v>72</v>
      </c>
      <c r="I9" s="1" t="s">
        <v>73</v>
      </c>
      <c r="J9" s="1" t="s">
        <v>74</v>
      </c>
      <c r="K9" s="1" t="s">
        <v>6</v>
      </c>
      <c r="L9" s="1" t="s">
        <v>6</v>
      </c>
    </row>
    <row r="10" spans="2:12" x14ac:dyDescent="0.25">
      <c r="B10" s="1" t="s">
        <v>525</v>
      </c>
      <c r="C10" s="1" t="s">
        <v>6</v>
      </c>
      <c r="D10" s="1" t="s">
        <v>6</v>
      </c>
      <c r="E10" s="38">
        <v>0</v>
      </c>
      <c r="F10" s="1" t="s">
        <v>6</v>
      </c>
      <c r="G10" s="39">
        <v>0</v>
      </c>
      <c r="H10" s="38">
        <v>0</v>
      </c>
      <c r="I10" s="38">
        <v>0</v>
      </c>
      <c r="J10" s="1" t="s">
        <v>6</v>
      </c>
      <c r="K10" s="1" t="s">
        <v>6</v>
      </c>
      <c r="L10" s="1" t="s">
        <v>6</v>
      </c>
    </row>
    <row r="11" spans="2:12" x14ac:dyDescent="0.25">
      <c r="B11" s="1" t="s">
        <v>526</v>
      </c>
      <c r="C11" s="1" t="s">
        <v>6</v>
      </c>
      <c r="D11" s="1" t="s">
        <v>6</v>
      </c>
      <c r="E11" s="38">
        <v>0</v>
      </c>
      <c r="F11" s="1" t="s">
        <v>6</v>
      </c>
      <c r="G11" s="39">
        <v>0</v>
      </c>
      <c r="H11" s="38">
        <v>0</v>
      </c>
      <c r="I11" s="38">
        <v>0</v>
      </c>
      <c r="J11" s="1" t="s">
        <v>6</v>
      </c>
      <c r="K11" s="1" t="s">
        <v>6</v>
      </c>
      <c r="L11" s="1" t="s">
        <v>6</v>
      </c>
    </row>
    <row r="12" spans="2:12" x14ac:dyDescent="0.25">
      <c r="B12" s="1" t="s">
        <v>527</v>
      </c>
      <c r="C12" s="1" t="s">
        <v>6</v>
      </c>
      <c r="D12" s="1" t="s">
        <v>6</v>
      </c>
      <c r="E12" s="38">
        <v>0</v>
      </c>
      <c r="F12" s="1" t="s">
        <v>6</v>
      </c>
      <c r="G12" s="39">
        <v>0</v>
      </c>
      <c r="H12" s="38">
        <v>0</v>
      </c>
      <c r="I12" s="38">
        <v>0</v>
      </c>
      <c r="J12" s="1" t="s">
        <v>6</v>
      </c>
      <c r="K12" s="1" t="s">
        <v>6</v>
      </c>
      <c r="L12" s="1" t="s">
        <v>6</v>
      </c>
    </row>
    <row r="13" spans="2:12" x14ac:dyDescent="0.25">
      <c r="B13" s="1" t="s">
        <v>528</v>
      </c>
      <c r="C13" s="1" t="s">
        <v>6</v>
      </c>
      <c r="D13" s="1" t="s">
        <v>6</v>
      </c>
      <c r="E13" s="38">
        <v>0</v>
      </c>
      <c r="F13" s="1" t="s">
        <v>6</v>
      </c>
      <c r="G13" s="39">
        <v>0</v>
      </c>
      <c r="H13" s="38">
        <v>0</v>
      </c>
      <c r="I13" s="38">
        <v>0</v>
      </c>
      <c r="J13" s="1" t="s">
        <v>6</v>
      </c>
      <c r="K13" s="1" t="s">
        <v>6</v>
      </c>
      <c r="L13" s="1" t="s">
        <v>6</v>
      </c>
    </row>
    <row r="14" spans="2:12" x14ac:dyDescent="0.25">
      <c r="B14" s="1" t="s">
        <v>529</v>
      </c>
      <c r="C14" s="1" t="s">
        <v>6</v>
      </c>
      <c r="D14" s="1" t="s">
        <v>6</v>
      </c>
      <c r="E14" s="38">
        <v>0</v>
      </c>
      <c r="F14" s="1" t="s">
        <v>6</v>
      </c>
      <c r="G14" s="39">
        <v>0</v>
      </c>
      <c r="H14" s="38">
        <v>0</v>
      </c>
      <c r="I14" s="38">
        <v>0</v>
      </c>
      <c r="J14" s="1" t="s">
        <v>6</v>
      </c>
      <c r="K14" s="1" t="s">
        <v>6</v>
      </c>
      <c r="L14" s="1" t="s">
        <v>6</v>
      </c>
    </row>
    <row r="15" spans="2:12" x14ac:dyDescent="0.25">
      <c r="B15" s="1" t="s">
        <v>527</v>
      </c>
      <c r="C15" s="1" t="s">
        <v>6</v>
      </c>
      <c r="D15" s="1" t="s">
        <v>6</v>
      </c>
      <c r="E15" s="38">
        <v>0</v>
      </c>
      <c r="F15" s="1" t="s">
        <v>6</v>
      </c>
      <c r="G15" s="39">
        <v>0</v>
      </c>
      <c r="H15" s="38">
        <v>0</v>
      </c>
      <c r="I15" s="38">
        <v>0</v>
      </c>
      <c r="J15" s="1" t="s">
        <v>6</v>
      </c>
      <c r="K15" s="1" t="s">
        <v>6</v>
      </c>
      <c r="L15" s="1" t="s">
        <v>6</v>
      </c>
    </row>
    <row r="16" spans="2:12" x14ac:dyDescent="0.25">
      <c r="B16" s="1" t="s">
        <v>528</v>
      </c>
      <c r="C16" s="1" t="s">
        <v>6</v>
      </c>
      <c r="D16" s="1" t="s">
        <v>6</v>
      </c>
      <c r="E16" s="38">
        <v>0</v>
      </c>
      <c r="F16" s="1" t="s">
        <v>6</v>
      </c>
      <c r="G16" s="39">
        <v>0</v>
      </c>
      <c r="H16" s="38">
        <v>0</v>
      </c>
      <c r="I16" s="38">
        <v>0</v>
      </c>
      <c r="J16" s="1" t="s">
        <v>6</v>
      </c>
      <c r="K16" s="1" t="s">
        <v>6</v>
      </c>
      <c r="L16" s="1" t="s">
        <v>6</v>
      </c>
    </row>
    <row r="17" spans="2:12" x14ac:dyDescent="0.25">
      <c r="B17" s="82" t="s">
        <v>56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</row>
  </sheetData>
  <mergeCells count="1">
    <mergeCell ref="B17:L1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rightToLeft="1" workbookViewId="0"/>
  </sheetViews>
  <sheetFormatPr defaultRowHeight="13.8" x14ac:dyDescent="0.25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1" x14ac:dyDescent="0.25">
      <c r="B1" s="37" t="s">
        <v>0</v>
      </c>
      <c r="C1" s="37" t="s">
        <v>1</v>
      </c>
    </row>
    <row r="2" spans="2:11" x14ac:dyDescent="0.25">
      <c r="B2" s="37" t="s">
        <v>2</v>
      </c>
      <c r="C2" s="37" t="s">
        <v>3</v>
      </c>
    </row>
    <row r="3" spans="2:11" x14ac:dyDescent="0.25">
      <c r="B3" s="37" t="s">
        <v>4</v>
      </c>
      <c r="C3" s="37" t="s">
        <v>5</v>
      </c>
    </row>
    <row r="4" spans="2:11" x14ac:dyDescent="0.25">
      <c r="B4" s="37" t="s">
        <v>6</v>
      </c>
      <c r="C4" s="37" t="s">
        <v>6</v>
      </c>
    </row>
    <row r="5" spans="2:11" x14ac:dyDescent="0.25">
      <c r="B5" s="37" t="s">
        <v>6</v>
      </c>
      <c r="C5" s="37" t="s">
        <v>6</v>
      </c>
    </row>
    <row r="6" spans="2:11" x14ac:dyDescent="0.25">
      <c r="B6" s="3" t="s">
        <v>530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</row>
    <row r="7" spans="2:11" x14ac:dyDescent="0.25">
      <c r="B7" s="1" t="s">
        <v>58</v>
      </c>
      <c r="C7" s="1" t="s">
        <v>60</v>
      </c>
      <c r="D7" s="1" t="s">
        <v>61</v>
      </c>
      <c r="E7" s="1" t="s">
        <v>531</v>
      </c>
      <c r="F7" s="1" t="s">
        <v>532</v>
      </c>
      <c r="G7" s="1" t="s">
        <v>63</v>
      </c>
      <c r="H7" s="1" t="s">
        <v>533</v>
      </c>
      <c r="I7" s="1" t="s">
        <v>8</v>
      </c>
      <c r="J7" s="1" t="s">
        <v>67</v>
      </c>
      <c r="K7" s="1" t="s">
        <v>68</v>
      </c>
    </row>
    <row r="8" spans="2:11" x14ac:dyDescent="0.25">
      <c r="B8" s="1" t="s">
        <v>6</v>
      </c>
      <c r="C8" s="1" t="s">
        <v>6</v>
      </c>
      <c r="D8" s="1" t="s">
        <v>6</v>
      </c>
      <c r="E8" s="1" t="s">
        <v>6</v>
      </c>
      <c r="F8" s="1" t="s">
        <v>11</v>
      </c>
      <c r="G8" s="1" t="s">
        <v>6</v>
      </c>
      <c r="H8" s="1" t="s">
        <v>11</v>
      </c>
      <c r="I8" s="1" t="s">
        <v>10</v>
      </c>
      <c r="J8" s="1" t="s">
        <v>11</v>
      </c>
      <c r="K8" s="1" t="s">
        <v>11</v>
      </c>
    </row>
    <row r="9" spans="2:11" x14ac:dyDescent="0.25">
      <c r="B9" s="1" t="s">
        <v>6</v>
      </c>
      <c r="C9" s="1" t="s">
        <v>12</v>
      </c>
      <c r="D9" s="1" t="s">
        <v>13</v>
      </c>
      <c r="E9" s="1" t="s">
        <v>69</v>
      </c>
      <c r="F9" s="1" t="s">
        <v>70</v>
      </c>
      <c r="G9" s="1" t="s">
        <v>71</v>
      </c>
      <c r="H9" s="1" t="s">
        <v>72</v>
      </c>
      <c r="I9" s="1" t="s">
        <v>73</v>
      </c>
      <c r="J9" s="1" t="s">
        <v>74</v>
      </c>
      <c r="K9" s="1" t="s">
        <v>75</v>
      </c>
    </row>
    <row r="10" spans="2:11" x14ac:dyDescent="0.25">
      <c r="B10" s="1" t="s">
        <v>534</v>
      </c>
      <c r="C10" s="1" t="s">
        <v>6</v>
      </c>
      <c r="D10" s="1" t="s">
        <v>6</v>
      </c>
      <c r="E10" s="1" t="s">
        <v>6</v>
      </c>
      <c r="F10" s="38">
        <v>0</v>
      </c>
      <c r="G10" s="1" t="s">
        <v>6</v>
      </c>
      <c r="H10" s="38">
        <v>0</v>
      </c>
      <c r="I10" s="39">
        <v>0</v>
      </c>
      <c r="J10" s="38">
        <v>0</v>
      </c>
      <c r="K10" s="38">
        <v>0</v>
      </c>
    </row>
    <row r="11" spans="2:11" x14ac:dyDescent="0.25">
      <c r="B11" s="1" t="s">
        <v>78</v>
      </c>
      <c r="C11" s="1" t="s">
        <v>6</v>
      </c>
      <c r="D11" s="1" t="s">
        <v>6</v>
      </c>
      <c r="E11" s="1" t="s">
        <v>6</v>
      </c>
      <c r="F11" s="38">
        <v>0</v>
      </c>
      <c r="G11" s="1" t="s">
        <v>6</v>
      </c>
      <c r="H11" s="38">
        <v>0</v>
      </c>
      <c r="I11" s="39">
        <v>0</v>
      </c>
      <c r="J11" s="38">
        <v>0</v>
      </c>
      <c r="K11" s="38">
        <v>0</v>
      </c>
    </row>
    <row r="12" spans="2:11" x14ac:dyDescent="0.25">
      <c r="B12" s="1" t="s">
        <v>96</v>
      </c>
      <c r="C12" s="1" t="s">
        <v>6</v>
      </c>
      <c r="D12" s="1" t="s">
        <v>6</v>
      </c>
      <c r="E12" s="1" t="s">
        <v>6</v>
      </c>
      <c r="F12" s="38">
        <v>0</v>
      </c>
      <c r="G12" s="1" t="s">
        <v>6</v>
      </c>
      <c r="H12" s="38">
        <v>0</v>
      </c>
      <c r="I12" s="39">
        <v>0</v>
      </c>
      <c r="J12" s="38">
        <v>0</v>
      </c>
      <c r="K12" s="38">
        <v>0</v>
      </c>
    </row>
    <row r="13" spans="2:11" x14ac:dyDescent="0.25">
      <c r="B13" s="83" t="s">
        <v>56</v>
      </c>
      <c r="C13" s="59"/>
      <c r="D13" s="59"/>
      <c r="E13" s="59"/>
      <c r="F13" s="59"/>
      <c r="G13" s="59"/>
      <c r="H13" s="59"/>
      <c r="I13" s="59"/>
      <c r="J13" s="59"/>
      <c r="K13" s="59"/>
    </row>
  </sheetData>
  <mergeCells count="1">
    <mergeCell ref="B13:K1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4"/>
  <sheetViews>
    <sheetView rightToLeft="1" workbookViewId="0"/>
  </sheetViews>
  <sheetFormatPr defaultRowHeight="13.8" x14ac:dyDescent="0.25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1" x14ac:dyDescent="0.25">
      <c r="B1" s="37" t="s">
        <v>0</v>
      </c>
      <c r="C1" s="37" t="s">
        <v>1</v>
      </c>
    </row>
    <row r="2" spans="2:11" x14ac:dyDescent="0.25">
      <c r="B2" s="37" t="s">
        <v>2</v>
      </c>
      <c r="C2" s="37" t="s">
        <v>3</v>
      </c>
    </row>
    <row r="3" spans="2:11" x14ac:dyDescent="0.25">
      <c r="B3" s="37" t="s">
        <v>4</v>
      </c>
      <c r="C3" s="37" t="s">
        <v>5</v>
      </c>
    </row>
    <row r="4" spans="2:11" x14ac:dyDescent="0.25">
      <c r="B4" s="37" t="s">
        <v>6</v>
      </c>
      <c r="C4" s="37" t="s">
        <v>6</v>
      </c>
    </row>
    <row r="5" spans="2:11" x14ac:dyDescent="0.25">
      <c r="B5" s="37" t="s">
        <v>6</v>
      </c>
      <c r="C5" s="37" t="s">
        <v>6</v>
      </c>
    </row>
    <row r="6" spans="2:11" x14ac:dyDescent="0.25">
      <c r="B6" s="3" t="s">
        <v>535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</row>
    <row r="7" spans="2:11" x14ac:dyDescent="0.25">
      <c r="B7" s="1" t="s">
        <v>58</v>
      </c>
      <c r="C7" s="1" t="s">
        <v>59</v>
      </c>
      <c r="D7" s="1" t="s">
        <v>61</v>
      </c>
      <c r="E7" s="1" t="s">
        <v>531</v>
      </c>
      <c r="F7" s="1" t="s">
        <v>532</v>
      </c>
      <c r="G7" s="1" t="s">
        <v>63</v>
      </c>
      <c r="H7" s="1" t="s">
        <v>533</v>
      </c>
      <c r="I7" s="1" t="s">
        <v>8</v>
      </c>
      <c r="J7" s="1" t="s">
        <v>67</v>
      </c>
      <c r="K7" s="1" t="s">
        <v>68</v>
      </c>
    </row>
    <row r="8" spans="2:11" x14ac:dyDescent="0.25">
      <c r="B8" s="1" t="s">
        <v>6</v>
      </c>
      <c r="C8" s="1" t="s">
        <v>6</v>
      </c>
      <c r="D8" s="1" t="s">
        <v>6</v>
      </c>
      <c r="E8" s="1" t="s">
        <v>6</v>
      </c>
      <c r="F8" s="1" t="s">
        <v>11</v>
      </c>
      <c r="G8" s="1" t="s">
        <v>6</v>
      </c>
      <c r="H8" s="1" t="s">
        <v>11</v>
      </c>
      <c r="I8" s="1" t="s">
        <v>10</v>
      </c>
      <c r="J8" s="1" t="s">
        <v>11</v>
      </c>
      <c r="K8" s="1" t="s">
        <v>11</v>
      </c>
    </row>
    <row r="9" spans="2:11" x14ac:dyDescent="0.25">
      <c r="B9" s="1" t="s">
        <v>6</v>
      </c>
      <c r="C9" s="1" t="s">
        <v>12</v>
      </c>
      <c r="D9" s="1" t="s">
        <v>13</v>
      </c>
      <c r="E9" s="1" t="s">
        <v>69</v>
      </c>
      <c r="F9" s="1" t="s">
        <v>70</v>
      </c>
      <c r="G9" s="1" t="s">
        <v>71</v>
      </c>
      <c r="H9" s="1" t="s">
        <v>72</v>
      </c>
      <c r="I9" s="1" t="s">
        <v>73</v>
      </c>
      <c r="J9" s="1" t="s">
        <v>74</v>
      </c>
      <c r="K9" s="1" t="s">
        <v>75</v>
      </c>
    </row>
    <row r="10" spans="2:11" x14ac:dyDescent="0.25">
      <c r="B10" s="1" t="s">
        <v>536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1" t="s">
        <v>6</v>
      </c>
      <c r="I10" s="39">
        <v>700.8</v>
      </c>
      <c r="J10" s="38">
        <v>1</v>
      </c>
      <c r="K10" s="38">
        <v>2.8E-3</v>
      </c>
    </row>
    <row r="11" spans="2:11" x14ac:dyDescent="0.25">
      <c r="B11" s="1" t="s">
        <v>78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700.8</v>
      </c>
      <c r="J11" s="38">
        <v>1</v>
      </c>
      <c r="K11" s="38">
        <v>2.8E-3</v>
      </c>
    </row>
    <row r="12" spans="2:11" x14ac:dyDescent="0.25">
      <c r="B12" s="40" t="s">
        <v>537</v>
      </c>
      <c r="C12" s="41">
        <v>10</v>
      </c>
      <c r="D12" s="40" t="s">
        <v>215</v>
      </c>
      <c r="E12" s="40" t="s">
        <v>6</v>
      </c>
      <c r="F12" s="42">
        <v>0</v>
      </c>
      <c r="G12" s="40" t="s">
        <v>84</v>
      </c>
      <c r="H12" s="42">
        <v>0</v>
      </c>
      <c r="I12" s="43">
        <v>700.8</v>
      </c>
      <c r="J12" s="42">
        <v>1</v>
      </c>
      <c r="K12" s="42">
        <v>2.8E-3</v>
      </c>
    </row>
    <row r="13" spans="2:11" x14ac:dyDescent="0.25">
      <c r="B13" s="1" t="s">
        <v>96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0</v>
      </c>
      <c r="J13" s="38">
        <v>0</v>
      </c>
      <c r="K13" s="38">
        <v>0</v>
      </c>
    </row>
    <row r="14" spans="2:11" x14ac:dyDescent="0.25">
      <c r="B14" s="84" t="s">
        <v>56</v>
      </c>
      <c r="C14" s="59"/>
      <c r="D14" s="59"/>
      <c r="E14" s="59"/>
      <c r="F14" s="59"/>
      <c r="G14" s="59"/>
      <c r="H14" s="59"/>
      <c r="I14" s="59"/>
      <c r="J14" s="59"/>
      <c r="K14" s="59"/>
    </row>
  </sheetData>
  <mergeCells count="1">
    <mergeCell ref="B14:K1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8"/>
  <sheetViews>
    <sheetView rightToLeft="1" workbookViewId="0">
      <selection activeCell="C10" sqref="C10"/>
    </sheetView>
  </sheetViews>
  <sheetFormatPr defaultRowHeight="13.8" x14ac:dyDescent="0.25"/>
  <cols>
    <col min="1" max="1" width="3" customWidth="1"/>
    <col min="2" max="2" width="28" customWidth="1"/>
    <col min="3" max="3" width="16" customWidth="1"/>
    <col min="4" max="4" width="22" customWidth="1"/>
  </cols>
  <sheetData>
    <row r="1" spans="2:4" x14ac:dyDescent="0.25">
      <c r="B1" s="37" t="s">
        <v>0</v>
      </c>
      <c r="C1" s="37" t="s">
        <v>1</v>
      </c>
    </row>
    <row r="2" spans="2:4" x14ac:dyDescent="0.25">
      <c r="B2" s="37" t="s">
        <v>2</v>
      </c>
      <c r="C2" s="37" t="s">
        <v>3</v>
      </c>
    </row>
    <row r="3" spans="2:4" x14ac:dyDescent="0.25">
      <c r="B3" s="37" t="s">
        <v>4</v>
      </c>
      <c r="C3" s="37" t="s">
        <v>5</v>
      </c>
    </row>
    <row r="4" spans="2:4" x14ac:dyDescent="0.25">
      <c r="B4" s="37" t="s">
        <v>6</v>
      </c>
      <c r="C4" s="37" t="s">
        <v>6</v>
      </c>
    </row>
    <row r="5" spans="2:4" x14ac:dyDescent="0.25">
      <c r="B5" s="37" t="s">
        <v>6</v>
      </c>
      <c r="C5" s="37" t="s">
        <v>6</v>
      </c>
    </row>
    <row r="6" spans="2:4" x14ac:dyDescent="0.25">
      <c r="B6" s="3" t="s">
        <v>538</v>
      </c>
      <c r="C6" s="1" t="s">
        <v>6</v>
      </c>
      <c r="D6" s="1" t="s">
        <v>6</v>
      </c>
    </row>
    <row r="7" spans="2:4" x14ac:dyDescent="0.25">
      <c r="B7" s="1" t="s">
        <v>58</v>
      </c>
      <c r="C7" s="1" t="s">
        <v>539</v>
      </c>
      <c r="D7" s="1" t="s">
        <v>540</v>
      </c>
    </row>
    <row r="8" spans="2:4" x14ac:dyDescent="0.25">
      <c r="B8" s="1" t="s">
        <v>6</v>
      </c>
      <c r="C8" s="1" t="s">
        <v>10</v>
      </c>
      <c r="D8" s="1" t="s">
        <v>157</v>
      </c>
    </row>
    <row r="9" spans="2:4" x14ac:dyDescent="0.25">
      <c r="B9" s="1" t="s">
        <v>6</v>
      </c>
      <c r="C9" s="1" t="s">
        <v>12</v>
      </c>
      <c r="D9" s="1" t="s">
        <v>13</v>
      </c>
    </row>
    <row r="10" spans="2:4" x14ac:dyDescent="0.25">
      <c r="B10" s="1" t="s">
        <v>541</v>
      </c>
      <c r="C10" s="88">
        <f>+C11+C13</f>
        <v>2783.66</v>
      </c>
      <c r="D10" s="1" t="s">
        <v>6</v>
      </c>
    </row>
    <row r="11" spans="2:4" x14ac:dyDescent="0.25">
      <c r="B11" s="1" t="s">
        <v>78</v>
      </c>
      <c r="C11" s="88">
        <f>+C12</f>
        <v>1113</v>
      </c>
      <c r="D11" s="1" t="s">
        <v>6</v>
      </c>
    </row>
    <row r="12" spans="2:4" x14ac:dyDescent="0.25">
      <c r="B12" s="89" t="s">
        <v>447</v>
      </c>
      <c r="C12" s="90">
        <v>1113</v>
      </c>
      <c r="D12" s="91">
        <v>47573</v>
      </c>
    </row>
    <row r="13" spans="2:4" x14ac:dyDescent="0.25">
      <c r="B13" s="1" t="s">
        <v>96</v>
      </c>
      <c r="C13" s="88">
        <f>SUM(C14:C18)</f>
        <v>1670.66</v>
      </c>
      <c r="D13" s="1" t="s">
        <v>6</v>
      </c>
    </row>
    <row r="14" spans="2:4" x14ac:dyDescent="0.25">
      <c r="B14" s="89" t="s">
        <v>557</v>
      </c>
      <c r="C14" s="90">
        <v>101.804</v>
      </c>
      <c r="D14" s="91">
        <v>45657</v>
      </c>
    </row>
    <row r="15" spans="2:4" x14ac:dyDescent="0.25">
      <c r="B15" s="89" t="s">
        <v>558</v>
      </c>
      <c r="C15" s="90">
        <v>451.49599999999998</v>
      </c>
      <c r="D15" s="91">
        <v>46599</v>
      </c>
    </row>
    <row r="16" spans="2:4" x14ac:dyDescent="0.25">
      <c r="B16" s="89" t="s">
        <v>559</v>
      </c>
      <c r="C16" s="90">
        <v>763.2</v>
      </c>
      <c r="D16" s="91">
        <v>47483</v>
      </c>
    </row>
    <row r="17" spans="2:4" x14ac:dyDescent="0.25">
      <c r="B17" s="89" t="s">
        <v>560</v>
      </c>
      <c r="C17" s="90">
        <v>340.58699999999999</v>
      </c>
      <c r="D17" s="91">
        <v>47238</v>
      </c>
    </row>
    <row r="18" spans="2:4" x14ac:dyDescent="0.25">
      <c r="B18" s="89" t="s">
        <v>561</v>
      </c>
      <c r="C18" s="90">
        <v>13.573</v>
      </c>
      <c r="D18" s="91">
        <v>45869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rightToLeft="1" workbookViewId="0">
      <selection activeCell="K7" sqref="K7"/>
    </sheetView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5">
      <c r="B1" s="37" t="s">
        <v>0</v>
      </c>
      <c r="C1" s="37" t="s">
        <v>1</v>
      </c>
    </row>
    <row r="2" spans="2:17" x14ac:dyDescent="0.25">
      <c r="B2" s="37" t="s">
        <v>2</v>
      </c>
      <c r="C2" s="37" t="s">
        <v>3</v>
      </c>
    </row>
    <row r="3" spans="2:17" x14ac:dyDescent="0.25">
      <c r="B3" s="37" t="s">
        <v>4</v>
      </c>
      <c r="C3" s="37" t="s">
        <v>5</v>
      </c>
    </row>
    <row r="4" spans="2:17" x14ac:dyDescent="0.25">
      <c r="B4" s="37" t="s">
        <v>6</v>
      </c>
      <c r="C4" s="37" t="s">
        <v>6</v>
      </c>
    </row>
    <row r="5" spans="2:17" x14ac:dyDescent="0.25">
      <c r="B5" s="37" t="s">
        <v>6</v>
      </c>
      <c r="C5" s="37" t="s">
        <v>6</v>
      </c>
    </row>
    <row r="6" spans="2:17" x14ac:dyDescent="0.25">
      <c r="B6" s="3" t="s">
        <v>542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2:17" x14ac:dyDescent="0.25">
      <c r="B7" s="1" t="s">
        <v>58</v>
      </c>
      <c r="C7" s="1" t="s">
        <v>59</v>
      </c>
      <c r="D7" s="1" t="s">
        <v>145</v>
      </c>
      <c r="E7" s="1" t="s">
        <v>61</v>
      </c>
      <c r="F7" s="1" t="s">
        <v>62</v>
      </c>
      <c r="G7" s="1" t="s">
        <v>102</v>
      </c>
      <c r="H7" s="1" t="s">
        <v>103</v>
      </c>
      <c r="I7" s="1" t="s">
        <v>63</v>
      </c>
      <c r="J7" s="1" t="s">
        <v>64</v>
      </c>
      <c r="K7" s="1" t="s">
        <v>543</v>
      </c>
      <c r="L7" s="3" t="s">
        <v>104</v>
      </c>
      <c r="M7" s="1" t="s">
        <v>544</v>
      </c>
      <c r="N7" s="1" t="s">
        <v>146</v>
      </c>
      <c r="O7" s="1" t="s">
        <v>67</v>
      </c>
      <c r="P7" s="1" t="s">
        <v>108</v>
      </c>
      <c r="Q7" s="1" t="s">
        <v>6</v>
      </c>
    </row>
    <row r="8" spans="2:17" x14ac:dyDescent="0.25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157</v>
      </c>
      <c r="H8" s="1" t="s">
        <v>109</v>
      </c>
      <c r="I8" s="1" t="s">
        <v>6</v>
      </c>
      <c r="J8" s="1" t="s">
        <v>11</v>
      </c>
      <c r="K8" s="1" t="s">
        <v>545</v>
      </c>
      <c r="L8" s="1" t="s">
        <v>110</v>
      </c>
      <c r="M8" s="1" t="s">
        <v>10</v>
      </c>
      <c r="N8" s="1" t="s">
        <v>11</v>
      </c>
      <c r="O8" s="1" t="s">
        <v>11</v>
      </c>
      <c r="P8" s="1" t="s">
        <v>11</v>
      </c>
      <c r="Q8" s="1" t="s">
        <v>6</v>
      </c>
    </row>
    <row r="9" spans="2:17" x14ac:dyDescent="0.25">
      <c r="B9" s="1" t="s">
        <v>6</v>
      </c>
      <c r="C9" s="1" t="s">
        <v>12</v>
      </c>
      <c r="D9" s="1" t="s">
        <v>13</v>
      </c>
      <c r="E9" s="1" t="s">
        <v>69</v>
      </c>
      <c r="F9" s="1" t="s">
        <v>70</v>
      </c>
      <c r="G9" s="1" t="s">
        <v>71</v>
      </c>
      <c r="H9" s="1" t="s">
        <v>72</v>
      </c>
      <c r="I9" s="1" t="s">
        <v>73</v>
      </c>
      <c r="J9" s="1" t="s">
        <v>74</v>
      </c>
      <c r="K9" s="1" t="s">
        <v>75</v>
      </c>
      <c r="L9" s="1" t="s">
        <v>76</v>
      </c>
      <c r="M9" s="1" t="s">
        <v>111</v>
      </c>
      <c r="N9" s="1" t="s">
        <v>112</v>
      </c>
      <c r="O9" s="1" t="s">
        <v>113</v>
      </c>
      <c r="P9" s="1" t="s">
        <v>114</v>
      </c>
      <c r="Q9" s="1" t="s">
        <v>6</v>
      </c>
    </row>
    <row r="10" spans="2:17" x14ac:dyDescent="0.25">
      <c r="B10" s="1" t="s">
        <v>546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39">
        <v>0</v>
      </c>
      <c r="I10" s="1" t="s">
        <v>6</v>
      </c>
      <c r="J10" s="38">
        <v>0</v>
      </c>
      <c r="K10" s="38">
        <v>0</v>
      </c>
      <c r="L10" s="1" t="s">
        <v>6</v>
      </c>
      <c r="M10" s="39">
        <v>0</v>
      </c>
      <c r="N10" s="1" t="s">
        <v>6</v>
      </c>
      <c r="O10" s="38">
        <v>0</v>
      </c>
      <c r="P10" s="38">
        <v>0</v>
      </c>
      <c r="Q10" s="1" t="s">
        <v>6</v>
      </c>
    </row>
    <row r="11" spans="2:17" x14ac:dyDescent="0.25">
      <c r="B11" s="1" t="s">
        <v>78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0</v>
      </c>
      <c r="I11" s="1" t="s">
        <v>6</v>
      </c>
      <c r="J11" s="38">
        <v>0</v>
      </c>
      <c r="K11" s="38">
        <v>0</v>
      </c>
      <c r="L11" s="1" t="s">
        <v>6</v>
      </c>
      <c r="M11" s="39">
        <v>0</v>
      </c>
      <c r="N11" s="1" t="s">
        <v>6</v>
      </c>
      <c r="O11" s="38">
        <v>0</v>
      </c>
      <c r="P11" s="38">
        <v>0</v>
      </c>
      <c r="Q11" s="1" t="s">
        <v>6</v>
      </c>
    </row>
    <row r="12" spans="2:17" x14ac:dyDescent="0.25">
      <c r="B12" s="1" t="s">
        <v>151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0</v>
      </c>
      <c r="I12" s="1" t="s">
        <v>6</v>
      </c>
      <c r="J12" s="38">
        <v>0</v>
      </c>
      <c r="K12" s="38">
        <v>0</v>
      </c>
      <c r="L12" s="1" t="s">
        <v>6</v>
      </c>
      <c r="M12" s="39">
        <v>0</v>
      </c>
      <c r="N12" s="1" t="s">
        <v>6</v>
      </c>
      <c r="O12" s="38">
        <v>0</v>
      </c>
      <c r="P12" s="38">
        <v>0</v>
      </c>
      <c r="Q12" s="1" t="s">
        <v>6</v>
      </c>
    </row>
    <row r="13" spans="2:17" x14ac:dyDescent="0.25">
      <c r="B13" s="1" t="s">
        <v>127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1" t="s">
        <v>6</v>
      </c>
      <c r="M13" s="39">
        <v>0</v>
      </c>
      <c r="N13" s="1" t="s">
        <v>6</v>
      </c>
      <c r="O13" s="38">
        <v>0</v>
      </c>
      <c r="P13" s="38">
        <v>0</v>
      </c>
      <c r="Q13" s="1" t="s">
        <v>6</v>
      </c>
    </row>
    <row r="14" spans="2:17" x14ac:dyDescent="0.25">
      <c r="B14" s="1" t="s">
        <v>152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39">
        <v>0</v>
      </c>
      <c r="I14" s="1" t="s">
        <v>6</v>
      </c>
      <c r="J14" s="38">
        <v>0</v>
      </c>
      <c r="K14" s="38">
        <v>0</v>
      </c>
      <c r="L14" s="1" t="s">
        <v>6</v>
      </c>
      <c r="M14" s="39">
        <v>0</v>
      </c>
      <c r="N14" s="1" t="s">
        <v>6</v>
      </c>
      <c r="O14" s="38">
        <v>0</v>
      </c>
      <c r="P14" s="38">
        <v>0</v>
      </c>
      <c r="Q14" s="1" t="s">
        <v>6</v>
      </c>
    </row>
    <row r="15" spans="2:17" x14ac:dyDescent="0.25">
      <c r="B15" s="1" t="s">
        <v>353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0</v>
      </c>
      <c r="I15" s="1" t="s">
        <v>6</v>
      </c>
      <c r="J15" s="38">
        <v>0</v>
      </c>
      <c r="K15" s="38">
        <v>0</v>
      </c>
      <c r="L15" s="1" t="s">
        <v>6</v>
      </c>
      <c r="M15" s="39">
        <v>0</v>
      </c>
      <c r="N15" s="1" t="s">
        <v>6</v>
      </c>
      <c r="O15" s="38">
        <v>0</v>
      </c>
      <c r="P15" s="38">
        <v>0</v>
      </c>
      <c r="Q15" s="1" t="s">
        <v>6</v>
      </c>
    </row>
    <row r="16" spans="2:17" x14ac:dyDescent="0.25">
      <c r="B16" s="1" t="s">
        <v>547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  <c r="Q16" s="1" t="s">
        <v>6</v>
      </c>
    </row>
    <row r="17" spans="2:17" x14ac:dyDescent="0.25">
      <c r="B17" s="1" t="s">
        <v>154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1" t="s">
        <v>6</v>
      </c>
      <c r="L17" s="1" t="s">
        <v>6</v>
      </c>
      <c r="M17" s="1" t="s">
        <v>6</v>
      </c>
      <c r="N17" s="1" t="s">
        <v>6</v>
      </c>
      <c r="O17" s="1" t="s">
        <v>6</v>
      </c>
      <c r="P17" s="1" t="s">
        <v>6</v>
      </c>
      <c r="Q17" s="1" t="s">
        <v>6</v>
      </c>
    </row>
    <row r="18" spans="2:17" x14ac:dyDescent="0.25">
      <c r="B18" s="1" t="s">
        <v>153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  <c r="M18" s="1" t="s">
        <v>6</v>
      </c>
      <c r="N18" s="1" t="s">
        <v>6</v>
      </c>
      <c r="O18" s="1" t="s">
        <v>6</v>
      </c>
      <c r="P18" s="1" t="s">
        <v>6</v>
      </c>
      <c r="Q18" s="1" t="s">
        <v>6</v>
      </c>
    </row>
    <row r="19" spans="2:17" x14ac:dyDescent="0.25">
      <c r="B19" s="36" t="s">
        <v>98</v>
      </c>
    </row>
    <row r="20" spans="2:17" x14ac:dyDescent="0.25">
      <c r="B20" s="36" t="s">
        <v>139</v>
      </c>
    </row>
    <row r="21" spans="2:17" x14ac:dyDescent="0.25">
      <c r="B21" s="36" t="s">
        <v>141</v>
      </c>
    </row>
    <row r="22" spans="2:17" x14ac:dyDescent="0.25">
      <c r="B22" s="85" t="s">
        <v>56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</sheetData>
  <mergeCells count="1">
    <mergeCell ref="B22:Q2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rightToLeft="1" workbookViewId="0">
      <selection activeCell="K7" sqref="K7"/>
    </sheetView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5">
      <c r="B1" s="37" t="s">
        <v>0</v>
      </c>
      <c r="C1" s="37" t="s">
        <v>1</v>
      </c>
    </row>
    <row r="2" spans="2:17" x14ac:dyDescent="0.25">
      <c r="B2" s="37" t="s">
        <v>2</v>
      </c>
      <c r="C2" s="37" t="s">
        <v>3</v>
      </c>
    </row>
    <row r="3" spans="2:17" x14ac:dyDescent="0.25">
      <c r="B3" s="37" t="s">
        <v>4</v>
      </c>
      <c r="C3" s="37" t="s">
        <v>5</v>
      </c>
    </row>
    <row r="4" spans="2:17" x14ac:dyDescent="0.25">
      <c r="B4" s="37" t="s">
        <v>6</v>
      </c>
      <c r="C4" s="37" t="s">
        <v>6</v>
      </c>
    </row>
    <row r="5" spans="2:17" x14ac:dyDescent="0.25">
      <c r="B5" s="37" t="s">
        <v>6</v>
      </c>
      <c r="C5" s="37" t="s">
        <v>6</v>
      </c>
    </row>
    <row r="6" spans="2:17" x14ac:dyDescent="0.25">
      <c r="B6" s="3" t="s">
        <v>548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2:17" x14ac:dyDescent="0.25">
      <c r="B7" s="1" t="s">
        <v>58</v>
      </c>
      <c r="C7" s="1" t="s">
        <v>59</v>
      </c>
      <c r="D7" s="1" t="s">
        <v>145</v>
      </c>
      <c r="E7" s="1" t="s">
        <v>61</v>
      </c>
      <c r="F7" s="1" t="s">
        <v>62</v>
      </c>
      <c r="G7" s="1" t="s">
        <v>102</v>
      </c>
      <c r="H7" s="1" t="s">
        <v>103</v>
      </c>
      <c r="I7" s="1" t="s">
        <v>63</v>
      </c>
      <c r="J7" s="1" t="s">
        <v>64</v>
      </c>
      <c r="K7" s="1" t="s">
        <v>543</v>
      </c>
      <c r="L7" s="3" t="s">
        <v>104</v>
      </c>
      <c r="M7" s="1" t="s">
        <v>544</v>
      </c>
      <c r="N7" s="1" t="s">
        <v>146</v>
      </c>
      <c r="O7" s="1" t="s">
        <v>67</v>
      </c>
      <c r="P7" s="1" t="s">
        <v>108</v>
      </c>
      <c r="Q7" s="1" t="s">
        <v>6</v>
      </c>
    </row>
    <row r="8" spans="2:17" x14ac:dyDescent="0.25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157</v>
      </c>
      <c r="H8" s="1" t="s">
        <v>109</v>
      </c>
      <c r="I8" s="1" t="s">
        <v>6</v>
      </c>
      <c r="J8" s="1" t="s">
        <v>11</v>
      </c>
      <c r="K8" s="1" t="s">
        <v>11</v>
      </c>
      <c r="L8" s="1" t="s">
        <v>110</v>
      </c>
      <c r="M8" s="1" t="s">
        <v>10</v>
      </c>
      <c r="N8" s="1" t="s">
        <v>11</v>
      </c>
      <c r="O8" s="1" t="s">
        <v>11</v>
      </c>
      <c r="P8" s="1" t="s">
        <v>11</v>
      </c>
      <c r="Q8" s="1" t="s">
        <v>6</v>
      </c>
    </row>
    <row r="9" spans="2:17" x14ac:dyDescent="0.25">
      <c r="B9" s="1" t="s">
        <v>6</v>
      </c>
      <c r="C9" s="1" t="s">
        <v>12</v>
      </c>
      <c r="D9" s="1" t="s">
        <v>13</v>
      </c>
      <c r="E9" s="1" t="s">
        <v>69</v>
      </c>
      <c r="F9" s="1" t="s">
        <v>70</v>
      </c>
      <c r="G9" s="1" t="s">
        <v>71</v>
      </c>
      <c r="H9" s="1" t="s">
        <v>72</v>
      </c>
      <c r="I9" s="1" t="s">
        <v>73</v>
      </c>
      <c r="J9" s="1" t="s">
        <v>74</v>
      </c>
      <c r="K9" s="1" t="s">
        <v>75</v>
      </c>
      <c r="L9" s="1" t="s">
        <v>76</v>
      </c>
      <c r="M9" s="1" t="s">
        <v>111</v>
      </c>
      <c r="N9" s="1" t="s">
        <v>112</v>
      </c>
      <c r="O9" s="1" t="s">
        <v>113</v>
      </c>
      <c r="P9" s="1" t="s">
        <v>114</v>
      </c>
      <c r="Q9" s="1" t="s">
        <v>6</v>
      </c>
    </row>
    <row r="10" spans="2:17" x14ac:dyDescent="0.25">
      <c r="B10" s="1" t="s">
        <v>549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39">
        <v>0</v>
      </c>
      <c r="I10" s="1" t="s">
        <v>6</v>
      </c>
      <c r="J10" s="38">
        <v>0</v>
      </c>
      <c r="K10" s="38">
        <v>0</v>
      </c>
      <c r="L10" s="1" t="s">
        <v>6</v>
      </c>
      <c r="M10" s="39">
        <v>0</v>
      </c>
      <c r="N10" s="38">
        <v>0</v>
      </c>
      <c r="O10" s="38">
        <v>0</v>
      </c>
      <c r="P10" s="38">
        <v>0</v>
      </c>
      <c r="Q10" s="1" t="s">
        <v>6</v>
      </c>
    </row>
    <row r="11" spans="2:17" x14ac:dyDescent="0.25">
      <c r="B11" s="1" t="s">
        <v>550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0</v>
      </c>
      <c r="I11" s="1" t="s">
        <v>6</v>
      </c>
      <c r="J11" s="38">
        <v>0</v>
      </c>
      <c r="K11" s="38">
        <v>0</v>
      </c>
      <c r="L11" s="1" t="s">
        <v>6</v>
      </c>
      <c r="M11" s="39">
        <v>0</v>
      </c>
      <c r="N11" s="38">
        <v>0</v>
      </c>
      <c r="O11" s="38">
        <v>0</v>
      </c>
      <c r="P11" s="38">
        <v>0</v>
      </c>
      <c r="Q11" s="1" t="s">
        <v>6</v>
      </c>
    </row>
    <row r="12" spans="2:17" x14ac:dyDescent="0.25">
      <c r="B12" s="1" t="s">
        <v>151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0</v>
      </c>
      <c r="I12" s="1" t="s">
        <v>6</v>
      </c>
      <c r="J12" s="38">
        <v>0</v>
      </c>
      <c r="K12" s="38">
        <v>0</v>
      </c>
      <c r="L12" s="1" t="s">
        <v>6</v>
      </c>
      <c r="M12" s="39">
        <v>0</v>
      </c>
      <c r="N12" s="38">
        <v>0</v>
      </c>
      <c r="O12" s="38">
        <v>0</v>
      </c>
      <c r="P12" s="38">
        <v>0</v>
      </c>
      <c r="Q12" s="1" t="s">
        <v>6</v>
      </c>
    </row>
    <row r="13" spans="2:17" x14ac:dyDescent="0.25">
      <c r="B13" s="1" t="s">
        <v>127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1" t="s">
        <v>6</v>
      </c>
      <c r="M13" s="39">
        <v>0</v>
      </c>
      <c r="N13" s="38">
        <v>0</v>
      </c>
      <c r="O13" s="38">
        <v>0</v>
      </c>
      <c r="P13" s="38">
        <v>0</v>
      </c>
      <c r="Q13" s="1" t="s">
        <v>6</v>
      </c>
    </row>
    <row r="14" spans="2:17" x14ac:dyDescent="0.25">
      <c r="B14" s="1" t="s">
        <v>152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39">
        <v>0</v>
      </c>
      <c r="I14" s="1" t="s">
        <v>6</v>
      </c>
      <c r="J14" s="38">
        <v>0</v>
      </c>
      <c r="K14" s="38">
        <v>0</v>
      </c>
      <c r="L14" s="1" t="s">
        <v>6</v>
      </c>
      <c r="M14" s="39">
        <v>0</v>
      </c>
      <c r="N14" s="38">
        <v>0</v>
      </c>
      <c r="O14" s="38">
        <v>0</v>
      </c>
      <c r="P14" s="38">
        <v>0</v>
      </c>
      <c r="Q14" s="1" t="s">
        <v>6</v>
      </c>
    </row>
    <row r="15" spans="2:17" x14ac:dyDescent="0.25">
      <c r="B15" s="1" t="s">
        <v>353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0</v>
      </c>
      <c r="I15" s="1" t="s">
        <v>6</v>
      </c>
      <c r="J15" s="38">
        <v>0</v>
      </c>
      <c r="K15" s="38">
        <v>0</v>
      </c>
      <c r="L15" s="1" t="s">
        <v>6</v>
      </c>
      <c r="M15" s="39">
        <v>0</v>
      </c>
      <c r="N15" s="38">
        <v>0</v>
      </c>
      <c r="O15" s="38">
        <v>0</v>
      </c>
      <c r="P15" s="38">
        <v>0</v>
      </c>
      <c r="Q15" s="1" t="s">
        <v>6</v>
      </c>
    </row>
    <row r="16" spans="2:17" x14ac:dyDescent="0.25">
      <c r="B16" s="1" t="s">
        <v>547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  <c r="Q16" s="1" t="s">
        <v>6</v>
      </c>
    </row>
    <row r="17" spans="2:17" x14ac:dyDescent="0.25">
      <c r="B17" s="1" t="s">
        <v>154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1" t="s">
        <v>6</v>
      </c>
      <c r="L17" s="1" t="s">
        <v>6</v>
      </c>
      <c r="M17" s="1" t="s">
        <v>6</v>
      </c>
      <c r="N17" s="1" t="s">
        <v>6</v>
      </c>
      <c r="O17" s="1" t="s">
        <v>6</v>
      </c>
      <c r="P17" s="1" t="s">
        <v>6</v>
      </c>
      <c r="Q17" s="1" t="s">
        <v>6</v>
      </c>
    </row>
    <row r="18" spans="2:17" x14ac:dyDescent="0.25">
      <c r="B18" s="1" t="s">
        <v>153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  <c r="M18" s="1" t="s">
        <v>6</v>
      </c>
      <c r="N18" s="1" t="s">
        <v>6</v>
      </c>
      <c r="O18" s="1" t="s">
        <v>6</v>
      </c>
      <c r="P18" s="1" t="s">
        <v>6</v>
      </c>
      <c r="Q18" s="1" t="s">
        <v>6</v>
      </c>
    </row>
    <row r="19" spans="2:17" x14ac:dyDescent="0.25">
      <c r="B19" s="36" t="s">
        <v>98</v>
      </c>
    </row>
    <row r="20" spans="2:17" x14ac:dyDescent="0.25">
      <c r="B20" s="36" t="s">
        <v>139</v>
      </c>
    </row>
    <row r="21" spans="2:17" x14ac:dyDescent="0.25">
      <c r="B21" s="36" t="s">
        <v>141</v>
      </c>
    </row>
    <row r="22" spans="2:17" x14ac:dyDescent="0.25">
      <c r="B22" s="86" t="s">
        <v>56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</sheetData>
  <mergeCells count="1">
    <mergeCell ref="B22:Q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6"/>
  <sheetViews>
    <sheetView rightToLeft="1" workbookViewId="0">
      <selection activeCell="A19" sqref="A19"/>
    </sheetView>
  </sheetViews>
  <sheetFormatPr defaultRowHeight="13.8" x14ac:dyDescent="0.25"/>
  <cols>
    <col min="1" max="1" width="3" customWidth="1"/>
    <col min="2" max="2" width="99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2" width="15" customWidth="1"/>
    <col min="13" max="13" width="8" customWidth="1"/>
    <col min="14" max="14" width="24" customWidth="1"/>
    <col min="15" max="15" width="11" customWidth="1"/>
    <col min="16" max="16" width="26" customWidth="1"/>
    <col min="17" max="17" width="24" customWidth="1"/>
    <col min="18" max="18" width="23" customWidth="1"/>
    <col min="19" max="19" width="2" customWidth="1"/>
  </cols>
  <sheetData>
    <row r="1" spans="2:19" x14ac:dyDescent="0.25">
      <c r="B1" s="37" t="s">
        <v>0</v>
      </c>
      <c r="C1" s="37" t="s">
        <v>1</v>
      </c>
    </row>
    <row r="2" spans="2:19" x14ac:dyDescent="0.25">
      <c r="B2" s="37" t="s">
        <v>2</v>
      </c>
      <c r="C2" s="37" t="s">
        <v>3</v>
      </c>
    </row>
    <row r="3" spans="2:19" x14ac:dyDescent="0.25">
      <c r="B3" s="37" t="s">
        <v>4</v>
      </c>
      <c r="C3" s="37" t="s">
        <v>5</v>
      </c>
    </row>
    <row r="4" spans="2:19" x14ac:dyDescent="0.25">
      <c r="B4" s="37" t="s">
        <v>6</v>
      </c>
      <c r="C4" s="37" t="s">
        <v>6</v>
      </c>
    </row>
    <row r="5" spans="2:19" x14ac:dyDescent="0.25">
      <c r="B5" s="37" t="s">
        <v>6</v>
      </c>
      <c r="C5" s="37" t="s">
        <v>6</v>
      </c>
    </row>
    <row r="6" spans="2:19" x14ac:dyDescent="0.25">
      <c r="B6" s="3" t="s">
        <v>99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</row>
    <row r="7" spans="2:19" x14ac:dyDescent="0.25">
      <c r="B7" s="3" t="s">
        <v>100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</row>
    <row r="8" spans="2:19" x14ac:dyDescent="0.25">
      <c r="B8" s="1" t="s">
        <v>58</v>
      </c>
      <c r="C8" s="1" t="s">
        <v>59</v>
      </c>
      <c r="D8" s="1" t="s">
        <v>101</v>
      </c>
      <c r="E8" s="1" t="s">
        <v>61</v>
      </c>
      <c r="F8" s="1" t="s">
        <v>62</v>
      </c>
      <c r="G8" s="1" t="s">
        <v>102</v>
      </c>
      <c r="H8" s="1" t="s">
        <v>103</v>
      </c>
      <c r="I8" s="1" t="s">
        <v>63</v>
      </c>
      <c r="J8" s="1" t="s">
        <v>64</v>
      </c>
      <c r="K8" s="1" t="s">
        <v>65</v>
      </c>
      <c r="L8" s="3" t="s">
        <v>104</v>
      </c>
      <c r="M8" s="3" t="s">
        <v>105</v>
      </c>
      <c r="N8" s="3" t="s">
        <v>106</v>
      </c>
      <c r="O8" s="1" t="s">
        <v>66</v>
      </c>
      <c r="P8" s="3" t="s">
        <v>107</v>
      </c>
      <c r="Q8" s="1" t="s">
        <v>67</v>
      </c>
      <c r="R8" s="3" t="s">
        <v>108</v>
      </c>
      <c r="S8" s="1" t="s">
        <v>6</v>
      </c>
    </row>
    <row r="9" spans="2:19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109</v>
      </c>
      <c r="I9" s="1" t="s">
        <v>6</v>
      </c>
      <c r="J9" s="1" t="s">
        <v>11</v>
      </c>
      <c r="K9" s="1" t="s">
        <v>11</v>
      </c>
      <c r="L9" s="3" t="s">
        <v>110</v>
      </c>
      <c r="M9" s="1" t="s">
        <v>6</v>
      </c>
      <c r="N9" s="1" t="s">
        <v>10</v>
      </c>
      <c r="O9" s="1" t="s">
        <v>10</v>
      </c>
      <c r="P9" s="1" t="s">
        <v>11</v>
      </c>
      <c r="Q9" s="1" t="s">
        <v>11</v>
      </c>
      <c r="R9" s="1" t="s">
        <v>11</v>
      </c>
      <c r="S9" s="1" t="s">
        <v>6</v>
      </c>
    </row>
    <row r="10" spans="2:19" x14ac:dyDescent="0.2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6</v>
      </c>
    </row>
    <row r="11" spans="2:19" x14ac:dyDescent="0.25">
      <c r="B11" s="1" t="s">
        <v>117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3.08</v>
      </c>
      <c r="I11" s="1" t="s">
        <v>6</v>
      </c>
      <c r="J11" s="38">
        <v>2.47E-2</v>
      </c>
      <c r="K11" s="38">
        <v>-5.4999999999999997E-3</v>
      </c>
      <c r="L11" s="39">
        <v>54711374</v>
      </c>
      <c r="M11" s="1" t="s">
        <v>6</v>
      </c>
      <c r="N11" s="39">
        <v>0</v>
      </c>
      <c r="O11" s="39">
        <v>62347.88</v>
      </c>
      <c r="P11" s="1" t="s">
        <v>6</v>
      </c>
      <c r="Q11" s="38">
        <v>1</v>
      </c>
      <c r="R11" s="38">
        <v>0.24590000000000001</v>
      </c>
      <c r="S11" s="1" t="s">
        <v>6</v>
      </c>
    </row>
    <row r="12" spans="2:19" x14ac:dyDescent="0.25">
      <c r="B12" s="1" t="s">
        <v>78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3.08</v>
      </c>
      <c r="I12" s="1" t="s">
        <v>6</v>
      </c>
      <c r="J12" s="38">
        <v>2.47E-2</v>
      </c>
      <c r="K12" s="38">
        <v>-5.4999999999999997E-3</v>
      </c>
      <c r="L12" s="39">
        <v>54711374</v>
      </c>
      <c r="M12" s="1" t="s">
        <v>6</v>
      </c>
      <c r="N12" s="39">
        <v>0</v>
      </c>
      <c r="O12" s="39">
        <v>62347.88</v>
      </c>
      <c r="P12" s="1" t="s">
        <v>6</v>
      </c>
      <c r="Q12" s="38">
        <v>1</v>
      </c>
      <c r="R12" s="38">
        <v>0.24590000000000001</v>
      </c>
      <c r="S12" s="1" t="s">
        <v>6</v>
      </c>
    </row>
    <row r="13" spans="2:19" x14ac:dyDescent="0.25">
      <c r="B13" s="1" t="s">
        <v>118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2.64</v>
      </c>
      <c r="I13" s="1" t="s">
        <v>6</v>
      </c>
      <c r="J13" s="38">
        <v>2.1700000000000001E-2</v>
      </c>
      <c r="K13" s="38">
        <v>-2.3800000000000002E-2</v>
      </c>
      <c r="L13" s="39">
        <v>25622771</v>
      </c>
      <c r="M13" s="1" t="s">
        <v>6</v>
      </c>
      <c r="N13" s="39">
        <v>0</v>
      </c>
      <c r="O13" s="39">
        <v>31468.25</v>
      </c>
      <c r="P13" s="1" t="s">
        <v>6</v>
      </c>
      <c r="Q13" s="38">
        <v>0.50470000000000004</v>
      </c>
      <c r="R13" s="38">
        <v>0.1241</v>
      </c>
      <c r="S13" s="1" t="s">
        <v>6</v>
      </c>
    </row>
    <row r="14" spans="2:19" x14ac:dyDescent="0.25">
      <c r="B14" s="40" t="s">
        <v>119</v>
      </c>
      <c r="C14" s="41">
        <v>1169564</v>
      </c>
      <c r="D14" s="40" t="s">
        <v>120</v>
      </c>
      <c r="E14" s="40" t="s">
        <v>121</v>
      </c>
      <c r="F14" s="40" t="s">
        <v>122</v>
      </c>
      <c r="G14" s="40" t="s">
        <v>6</v>
      </c>
      <c r="H14" s="43">
        <v>4.32</v>
      </c>
      <c r="I14" s="40" t="s">
        <v>84</v>
      </c>
      <c r="J14" s="42">
        <v>1E-3</v>
      </c>
      <c r="K14" s="42">
        <v>-1.6E-2</v>
      </c>
      <c r="L14" s="43">
        <v>6300000</v>
      </c>
      <c r="M14" s="43">
        <v>111.76</v>
      </c>
      <c r="N14" s="43">
        <v>0</v>
      </c>
      <c r="O14" s="43">
        <v>7040.88</v>
      </c>
      <c r="P14" s="42">
        <v>5.0000000000000001E-4</v>
      </c>
      <c r="Q14" s="42">
        <v>0.1129</v>
      </c>
      <c r="R14" s="42">
        <v>2.7799999999999998E-2</v>
      </c>
      <c r="S14" s="40" t="s">
        <v>6</v>
      </c>
    </row>
    <row r="15" spans="2:19" x14ac:dyDescent="0.25">
      <c r="B15" s="40" t="s">
        <v>123</v>
      </c>
      <c r="C15" s="41">
        <v>1124056</v>
      </c>
      <c r="D15" s="40" t="s">
        <v>120</v>
      </c>
      <c r="E15" s="40" t="s">
        <v>121</v>
      </c>
      <c r="F15" s="40" t="s">
        <v>122</v>
      </c>
      <c r="G15" s="40" t="s">
        <v>6</v>
      </c>
      <c r="H15" s="43">
        <v>0.5</v>
      </c>
      <c r="I15" s="40" t="s">
        <v>84</v>
      </c>
      <c r="J15" s="42">
        <v>2.75E-2</v>
      </c>
      <c r="K15" s="42">
        <v>-4.2099999999999999E-2</v>
      </c>
      <c r="L15" s="43">
        <v>4700000</v>
      </c>
      <c r="M15" s="43">
        <v>112.76</v>
      </c>
      <c r="N15" s="43">
        <v>0</v>
      </c>
      <c r="O15" s="43">
        <v>5299.72</v>
      </c>
      <c r="P15" s="42">
        <v>2.9999999999999997E-4</v>
      </c>
      <c r="Q15" s="42">
        <v>8.5000000000000006E-2</v>
      </c>
      <c r="R15" s="42">
        <v>2.0899999999999998E-2</v>
      </c>
      <c r="S15" s="40" t="s">
        <v>6</v>
      </c>
    </row>
    <row r="16" spans="2:19" x14ac:dyDescent="0.25">
      <c r="B16" s="40" t="s">
        <v>124</v>
      </c>
      <c r="C16" s="41">
        <v>1128081</v>
      </c>
      <c r="D16" s="40" t="s">
        <v>120</v>
      </c>
      <c r="E16" s="40" t="s">
        <v>121</v>
      </c>
      <c r="F16" s="40" t="s">
        <v>122</v>
      </c>
      <c r="G16" s="40" t="s">
        <v>6</v>
      </c>
      <c r="H16" s="43">
        <v>1.48</v>
      </c>
      <c r="I16" s="40" t="s">
        <v>84</v>
      </c>
      <c r="J16" s="42">
        <v>1.7500000000000002E-2</v>
      </c>
      <c r="K16" s="42">
        <v>-2.7199999999999998E-2</v>
      </c>
      <c r="L16" s="43">
        <v>5717080</v>
      </c>
      <c r="M16" s="43">
        <v>113.7</v>
      </c>
      <c r="N16" s="43">
        <v>0</v>
      </c>
      <c r="O16" s="43">
        <v>6500.32</v>
      </c>
      <c r="P16" s="42">
        <v>2.9999999999999997E-4</v>
      </c>
      <c r="Q16" s="42">
        <v>0.1043</v>
      </c>
      <c r="R16" s="42">
        <v>2.5600000000000001E-2</v>
      </c>
      <c r="S16" s="40" t="s">
        <v>6</v>
      </c>
    </row>
    <row r="17" spans="2:19" x14ac:dyDescent="0.25">
      <c r="B17" s="40" t="s">
        <v>125</v>
      </c>
      <c r="C17" s="41">
        <v>1157023</v>
      </c>
      <c r="D17" s="40" t="s">
        <v>120</v>
      </c>
      <c r="E17" s="40" t="s">
        <v>121</v>
      </c>
      <c r="F17" s="40" t="s">
        <v>122</v>
      </c>
      <c r="G17" s="40" t="s">
        <v>6</v>
      </c>
      <c r="H17" s="43">
        <v>7.04</v>
      </c>
      <c r="I17" s="40" t="s">
        <v>84</v>
      </c>
      <c r="J17" s="42">
        <v>5.0000000000000001E-3</v>
      </c>
      <c r="K17" s="42">
        <v>-9.4000000000000004E-3</v>
      </c>
      <c r="L17" s="43">
        <v>2193000</v>
      </c>
      <c r="M17" s="43">
        <v>115.28</v>
      </c>
      <c r="N17" s="43">
        <v>0</v>
      </c>
      <c r="O17" s="43">
        <v>2528.09</v>
      </c>
      <c r="P17" s="42">
        <v>1E-4</v>
      </c>
      <c r="Q17" s="42">
        <v>4.0500000000000001E-2</v>
      </c>
      <c r="R17" s="42">
        <v>0.01</v>
      </c>
      <c r="S17" s="40" t="s">
        <v>6</v>
      </c>
    </row>
    <row r="18" spans="2:19" x14ac:dyDescent="0.25">
      <c r="B18" s="40" t="s">
        <v>126</v>
      </c>
      <c r="C18" s="41">
        <v>9590431</v>
      </c>
      <c r="D18" s="40" t="s">
        <v>120</v>
      </c>
      <c r="E18" s="40" t="s">
        <v>121</v>
      </c>
      <c r="F18" s="40" t="s">
        <v>122</v>
      </c>
      <c r="G18" s="40" t="s">
        <v>6</v>
      </c>
      <c r="H18" s="43">
        <v>2.23</v>
      </c>
      <c r="I18" s="40" t="s">
        <v>84</v>
      </c>
      <c r="J18" s="42">
        <v>0.04</v>
      </c>
      <c r="K18" s="42">
        <v>-2.12E-2</v>
      </c>
      <c r="L18" s="43">
        <v>6712691</v>
      </c>
      <c r="M18" s="43">
        <v>150.44999999999999</v>
      </c>
      <c r="N18" s="43">
        <v>0</v>
      </c>
      <c r="O18" s="43">
        <v>10099.24</v>
      </c>
      <c r="P18" s="42">
        <v>5.0000000000000001E-4</v>
      </c>
      <c r="Q18" s="42">
        <v>0.16200000000000001</v>
      </c>
      <c r="R18" s="42">
        <v>3.9800000000000002E-2</v>
      </c>
      <c r="S18" s="40" t="s">
        <v>6</v>
      </c>
    </row>
    <row r="19" spans="2:19" x14ac:dyDescent="0.25">
      <c r="B19" s="1" t="s">
        <v>127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39">
        <v>3.52</v>
      </c>
      <c r="I19" s="1" t="s">
        <v>6</v>
      </c>
      <c r="J19" s="38">
        <v>2.7699999999999999E-2</v>
      </c>
      <c r="K19" s="38">
        <v>1.32E-2</v>
      </c>
      <c r="L19" s="39">
        <v>29088603</v>
      </c>
      <c r="M19" s="1" t="s">
        <v>6</v>
      </c>
      <c r="N19" s="39">
        <v>0</v>
      </c>
      <c r="O19" s="39">
        <v>30879.62</v>
      </c>
      <c r="P19" s="1" t="s">
        <v>6</v>
      </c>
      <c r="Q19" s="38">
        <v>0.49530000000000002</v>
      </c>
      <c r="R19" s="38">
        <v>0.12180000000000001</v>
      </c>
      <c r="S19" s="1" t="s">
        <v>6</v>
      </c>
    </row>
    <row r="20" spans="2:19" x14ac:dyDescent="0.25">
      <c r="B20" s="40" t="s">
        <v>128</v>
      </c>
      <c r="C20" s="41">
        <v>1141225</v>
      </c>
      <c r="D20" s="40" t="s">
        <v>120</v>
      </c>
      <c r="E20" s="40" t="s">
        <v>121</v>
      </c>
      <c r="F20" s="40" t="s">
        <v>122</v>
      </c>
      <c r="G20" s="40" t="s">
        <v>6</v>
      </c>
      <c r="H20" s="43">
        <v>0.67</v>
      </c>
      <c r="I20" s="40" t="s">
        <v>84</v>
      </c>
      <c r="J20" s="42">
        <v>1.2500000000000001E-2</v>
      </c>
      <c r="K20" s="42">
        <v>3.5999999999999999E-3</v>
      </c>
      <c r="L20" s="43">
        <v>311746</v>
      </c>
      <c r="M20" s="43">
        <v>101.01</v>
      </c>
      <c r="N20" s="43">
        <v>0</v>
      </c>
      <c r="O20" s="43">
        <v>314.89</v>
      </c>
      <c r="P20" s="42">
        <v>0</v>
      </c>
      <c r="Q20" s="42">
        <v>5.0000000000000001E-3</v>
      </c>
      <c r="R20" s="42">
        <v>1.1999999999999999E-3</v>
      </c>
      <c r="S20" s="40" t="s">
        <v>6</v>
      </c>
    </row>
    <row r="21" spans="2:19" x14ac:dyDescent="0.25">
      <c r="B21" s="40" t="s">
        <v>129</v>
      </c>
      <c r="C21" s="41">
        <v>1167105</v>
      </c>
      <c r="D21" s="40" t="s">
        <v>120</v>
      </c>
      <c r="E21" s="40" t="s">
        <v>121</v>
      </c>
      <c r="F21" s="40" t="s">
        <v>122</v>
      </c>
      <c r="G21" s="40" t="s">
        <v>6</v>
      </c>
      <c r="H21" s="43">
        <v>1.33</v>
      </c>
      <c r="I21" s="40" t="s">
        <v>84</v>
      </c>
      <c r="J21" s="42">
        <v>1.5E-3</v>
      </c>
      <c r="K21" s="42">
        <v>1.0200000000000001E-2</v>
      </c>
      <c r="L21" s="43">
        <v>7124849</v>
      </c>
      <c r="M21" s="43">
        <v>98.95</v>
      </c>
      <c r="N21" s="43">
        <v>0</v>
      </c>
      <c r="O21" s="43">
        <v>7050.04</v>
      </c>
      <c r="P21" s="42">
        <v>4.0000000000000002E-4</v>
      </c>
      <c r="Q21" s="42">
        <v>0.11310000000000001</v>
      </c>
      <c r="R21" s="42">
        <v>2.7799999999999998E-2</v>
      </c>
      <c r="S21" s="40" t="s">
        <v>6</v>
      </c>
    </row>
    <row r="22" spans="2:19" x14ac:dyDescent="0.25">
      <c r="B22" s="40" t="s">
        <v>130</v>
      </c>
      <c r="C22" s="41">
        <v>1158104</v>
      </c>
      <c r="D22" s="40" t="s">
        <v>120</v>
      </c>
      <c r="E22" s="40" t="s">
        <v>121</v>
      </c>
      <c r="F22" s="40" t="s">
        <v>122</v>
      </c>
      <c r="G22" s="40" t="s">
        <v>6</v>
      </c>
      <c r="H22" s="43">
        <v>0.33</v>
      </c>
      <c r="I22" s="40" t="s">
        <v>84</v>
      </c>
      <c r="J22" s="42">
        <v>7.4999999999999997E-3</v>
      </c>
      <c r="K22" s="42">
        <v>1.6000000000000001E-3</v>
      </c>
      <c r="L22" s="43">
        <v>4603113</v>
      </c>
      <c r="M22" s="43">
        <v>100.7</v>
      </c>
      <c r="N22" s="43">
        <v>0</v>
      </c>
      <c r="O22" s="43">
        <v>4635.33</v>
      </c>
      <c r="P22" s="42">
        <v>2.9999999999999997E-4</v>
      </c>
      <c r="Q22" s="42">
        <v>7.4300000000000005E-2</v>
      </c>
      <c r="R22" s="42">
        <v>1.83E-2</v>
      </c>
      <c r="S22" s="40" t="s">
        <v>6</v>
      </c>
    </row>
    <row r="23" spans="2:19" x14ac:dyDescent="0.25">
      <c r="B23" s="40" t="s">
        <v>131</v>
      </c>
      <c r="C23" s="41">
        <v>1150879</v>
      </c>
      <c r="D23" s="40" t="s">
        <v>120</v>
      </c>
      <c r="E23" s="40" t="s">
        <v>121</v>
      </c>
      <c r="F23" s="40" t="s">
        <v>122</v>
      </c>
      <c r="G23" s="40" t="s">
        <v>6</v>
      </c>
      <c r="H23" s="43">
        <v>6.06</v>
      </c>
      <c r="I23" s="40" t="s">
        <v>84</v>
      </c>
      <c r="J23" s="42">
        <v>2.2499999999999999E-2</v>
      </c>
      <c r="K23" s="42">
        <v>1.84E-2</v>
      </c>
      <c r="L23" s="43">
        <v>1000000</v>
      </c>
      <c r="M23" s="43">
        <v>103.6</v>
      </c>
      <c r="N23" s="43">
        <v>0</v>
      </c>
      <c r="O23" s="43">
        <v>1036</v>
      </c>
      <c r="P23" s="42">
        <v>1E-4</v>
      </c>
      <c r="Q23" s="42">
        <v>1.66E-2</v>
      </c>
      <c r="R23" s="42">
        <v>4.1000000000000003E-3</v>
      </c>
      <c r="S23" s="40" t="s">
        <v>6</v>
      </c>
    </row>
    <row r="24" spans="2:19" x14ac:dyDescent="0.25">
      <c r="B24" s="40" t="s">
        <v>132</v>
      </c>
      <c r="C24" s="41">
        <v>1140193</v>
      </c>
      <c r="D24" s="40" t="s">
        <v>120</v>
      </c>
      <c r="E24" s="40" t="s">
        <v>121</v>
      </c>
      <c r="F24" s="40" t="s">
        <v>122</v>
      </c>
      <c r="G24" s="40" t="s">
        <v>6</v>
      </c>
      <c r="H24" s="43">
        <v>17.21</v>
      </c>
      <c r="I24" s="40" t="s">
        <v>84</v>
      </c>
      <c r="J24" s="42">
        <v>3.7499999999999999E-2</v>
      </c>
      <c r="K24" s="42">
        <v>2.98E-2</v>
      </c>
      <c r="L24" s="43">
        <v>1961023</v>
      </c>
      <c r="M24" s="43">
        <v>113.4</v>
      </c>
      <c r="N24" s="43">
        <v>0</v>
      </c>
      <c r="O24" s="43">
        <v>2223.8000000000002</v>
      </c>
      <c r="P24" s="42">
        <v>1E-4</v>
      </c>
      <c r="Q24" s="42">
        <v>3.5700000000000003E-2</v>
      </c>
      <c r="R24" s="42">
        <v>8.8000000000000005E-3</v>
      </c>
      <c r="S24" s="40" t="s">
        <v>6</v>
      </c>
    </row>
    <row r="25" spans="2:19" x14ac:dyDescent="0.25">
      <c r="B25" s="40" t="s">
        <v>133</v>
      </c>
      <c r="C25" s="41">
        <v>1130848</v>
      </c>
      <c r="D25" s="40" t="s">
        <v>120</v>
      </c>
      <c r="E25" s="40" t="s">
        <v>121</v>
      </c>
      <c r="F25" s="40" t="s">
        <v>122</v>
      </c>
      <c r="G25" s="40" t="s">
        <v>6</v>
      </c>
      <c r="H25" s="43">
        <v>1.96</v>
      </c>
      <c r="I25" s="40" t="s">
        <v>84</v>
      </c>
      <c r="J25" s="42">
        <v>3.7499999999999999E-2</v>
      </c>
      <c r="K25" s="42">
        <v>1.38E-2</v>
      </c>
      <c r="L25" s="43">
        <v>10209453</v>
      </c>
      <c r="M25" s="43">
        <v>104.66</v>
      </c>
      <c r="N25" s="43">
        <v>0</v>
      </c>
      <c r="O25" s="43">
        <v>10685.21</v>
      </c>
      <c r="P25" s="42">
        <v>5.0000000000000001E-4</v>
      </c>
      <c r="Q25" s="42">
        <v>0.1714</v>
      </c>
      <c r="R25" s="42">
        <v>4.2099999999999999E-2</v>
      </c>
      <c r="S25" s="40" t="s">
        <v>6</v>
      </c>
    </row>
    <row r="26" spans="2:19" x14ac:dyDescent="0.25">
      <c r="B26" s="40" t="s">
        <v>134</v>
      </c>
      <c r="C26" s="41">
        <v>1099456</v>
      </c>
      <c r="D26" s="40" t="s">
        <v>120</v>
      </c>
      <c r="E26" s="40" t="s">
        <v>121</v>
      </c>
      <c r="F26" s="40" t="s">
        <v>122</v>
      </c>
      <c r="G26" s="40" t="s">
        <v>6</v>
      </c>
      <c r="H26" s="43">
        <v>4.09</v>
      </c>
      <c r="I26" s="40" t="s">
        <v>84</v>
      </c>
      <c r="J26" s="42">
        <v>6.25E-2</v>
      </c>
      <c r="K26" s="42">
        <v>1.66E-2</v>
      </c>
      <c r="L26" s="43">
        <v>3000000</v>
      </c>
      <c r="M26" s="43">
        <v>122.68</v>
      </c>
      <c r="N26" s="43">
        <v>0</v>
      </c>
      <c r="O26" s="43">
        <v>3680.4</v>
      </c>
      <c r="P26" s="42">
        <v>2.0000000000000001E-4</v>
      </c>
      <c r="Q26" s="42">
        <v>5.8999999999999997E-2</v>
      </c>
      <c r="R26" s="42">
        <v>1.4500000000000001E-2</v>
      </c>
      <c r="S26" s="40" t="s">
        <v>6</v>
      </c>
    </row>
    <row r="27" spans="2:19" x14ac:dyDescent="0.25">
      <c r="B27" s="40" t="s">
        <v>135</v>
      </c>
      <c r="C27" s="41">
        <v>1125400</v>
      </c>
      <c r="D27" s="40" t="s">
        <v>120</v>
      </c>
      <c r="E27" s="40" t="s">
        <v>121</v>
      </c>
      <c r="F27" s="40" t="s">
        <v>122</v>
      </c>
      <c r="G27" s="40" t="s">
        <v>6</v>
      </c>
      <c r="H27" s="43">
        <v>13.71</v>
      </c>
      <c r="I27" s="40" t="s">
        <v>84</v>
      </c>
      <c r="J27" s="42">
        <v>5.5E-2</v>
      </c>
      <c r="K27" s="42">
        <v>2.7400000000000001E-2</v>
      </c>
      <c r="L27" s="43">
        <v>878419</v>
      </c>
      <c r="M27" s="43">
        <v>142.75</v>
      </c>
      <c r="N27" s="43">
        <v>0</v>
      </c>
      <c r="O27" s="43">
        <v>1253.94</v>
      </c>
      <c r="P27" s="42">
        <v>0</v>
      </c>
      <c r="Q27" s="42">
        <v>2.01E-2</v>
      </c>
      <c r="R27" s="42">
        <v>4.8999999999999998E-3</v>
      </c>
      <c r="S27" s="40" t="s">
        <v>6</v>
      </c>
    </row>
    <row r="28" spans="2:19" x14ac:dyDescent="0.25">
      <c r="B28" s="1" t="s">
        <v>136</v>
      </c>
      <c r="C28" s="1" t="s">
        <v>6</v>
      </c>
      <c r="D28" s="1" t="s">
        <v>6</v>
      </c>
      <c r="E28" s="1" t="s">
        <v>6</v>
      </c>
      <c r="F28" s="1" t="s">
        <v>6</v>
      </c>
      <c r="G28" s="1" t="s">
        <v>6</v>
      </c>
      <c r="H28" s="39">
        <v>0</v>
      </c>
      <c r="I28" s="1" t="s">
        <v>6</v>
      </c>
      <c r="J28" s="38">
        <v>0</v>
      </c>
      <c r="K28" s="38">
        <v>0</v>
      </c>
      <c r="L28" s="39">
        <v>0</v>
      </c>
      <c r="M28" s="1" t="s">
        <v>6</v>
      </c>
      <c r="N28" s="39">
        <v>0</v>
      </c>
      <c r="O28" s="39">
        <v>0</v>
      </c>
      <c r="P28" s="1" t="s">
        <v>6</v>
      </c>
      <c r="Q28" s="38">
        <v>0</v>
      </c>
      <c r="R28" s="38">
        <v>0</v>
      </c>
      <c r="S28" s="1" t="s">
        <v>6</v>
      </c>
    </row>
    <row r="29" spans="2:19" x14ac:dyDescent="0.25">
      <c r="B29" s="1" t="s">
        <v>96</v>
      </c>
      <c r="C29" s="1" t="s">
        <v>6</v>
      </c>
      <c r="D29" s="1" t="s">
        <v>6</v>
      </c>
      <c r="E29" s="1" t="s">
        <v>6</v>
      </c>
      <c r="F29" s="1" t="s">
        <v>6</v>
      </c>
      <c r="G29" s="1" t="s">
        <v>6</v>
      </c>
      <c r="H29" s="39">
        <v>0</v>
      </c>
      <c r="I29" s="1" t="s">
        <v>6</v>
      </c>
      <c r="J29" s="38">
        <v>0</v>
      </c>
      <c r="K29" s="38">
        <v>0</v>
      </c>
      <c r="L29" s="39">
        <v>0</v>
      </c>
      <c r="M29" s="1" t="s">
        <v>6</v>
      </c>
      <c r="N29" s="39">
        <v>0</v>
      </c>
      <c r="O29" s="39">
        <v>0</v>
      </c>
      <c r="P29" s="1" t="s">
        <v>6</v>
      </c>
      <c r="Q29" s="38">
        <v>0</v>
      </c>
      <c r="R29" s="38">
        <v>0</v>
      </c>
      <c r="S29" s="1" t="s">
        <v>6</v>
      </c>
    </row>
    <row r="30" spans="2:19" x14ac:dyDescent="0.25">
      <c r="B30" s="1" t="s">
        <v>137</v>
      </c>
      <c r="C30" s="1" t="s">
        <v>6</v>
      </c>
      <c r="D30" s="1" t="s">
        <v>6</v>
      </c>
      <c r="E30" s="1" t="s">
        <v>6</v>
      </c>
      <c r="F30" s="1" t="s">
        <v>6</v>
      </c>
      <c r="G30" s="1" t="s">
        <v>6</v>
      </c>
      <c r="H30" s="39">
        <v>0</v>
      </c>
      <c r="I30" s="1" t="s">
        <v>6</v>
      </c>
      <c r="J30" s="38">
        <v>0</v>
      </c>
      <c r="K30" s="38">
        <v>0</v>
      </c>
      <c r="L30" s="39">
        <v>0</v>
      </c>
      <c r="M30" s="1" t="s">
        <v>6</v>
      </c>
      <c r="N30" s="39">
        <v>0</v>
      </c>
      <c r="O30" s="39">
        <v>0</v>
      </c>
      <c r="P30" s="1" t="s">
        <v>6</v>
      </c>
      <c r="Q30" s="38">
        <v>0</v>
      </c>
      <c r="R30" s="38">
        <v>0</v>
      </c>
      <c r="S30" s="1" t="s">
        <v>6</v>
      </c>
    </row>
    <row r="31" spans="2:19" x14ac:dyDescent="0.25">
      <c r="B31" s="1" t="s">
        <v>138</v>
      </c>
      <c r="C31" s="1" t="s">
        <v>6</v>
      </c>
      <c r="D31" s="1" t="s">
        <v>6</v>
      </c>
      <c r="E31" s="1" t="s">
        <v>6</v>
      </c>
      <c r="F31" s="1" t="s">
        <v>6</v>
      </c>
      <c r="G31" s="1" t="s">
        <v>6</v>
      </c>
      <c r="H31" s="39">
        <v>0</v>
      </c>
      <c r="I31" s="1" t="s">
        <v>6</v>
      </c>
      <c r="J31" s="38">
        <v>0</v>
      </c>
      <c r="K31" s="38">
        <v>0</v>
      </c>
      <c r="L31" s="39">
        <v>0</v>
      </c>
      <c r="M31" s="1" t="s">
        <v>6</v>
      </c>
      <c r="N31" s="39">
        <v>0</v>
      </c>
      <c r="O31" s="39">
        <v>0</v>
      </c>
      <c r="P31" s="1" t="s">
        <v>6</v>
      </c>
      <c r="Q31" s="38">
        <v>0</v>
      </c>
      <c r="R31" s="38">
        <v>0</v>
      </c>
      <c r="S31" s="1" t="s">
        <v>6</v>
      </c>
    </row>
    <row r="32" spans="2:19" x14ac:dyDescent="0.25">
      <c r="B32" s="36" t="s">
        <v>139</v>
      </c>
    </row>
    <row r="33" spans="2:19" x14ac:dyDescent="0.25">
      <c r="B33" s="36" t="s">
        <v>140</v>
      </c>
    </row>
    <row r="34" spans="2:19" x14ac:dyDescent="0.25">
      <c r="B34" s="36" t="s">
        <v>141</v>
      </c>
    </row>
    <row r="35" spans="2:19" x14ac:dyDescent="0.25">
      <c r="B35" s="36" t="s">
        <v>142</v>
      </c>
    </row>
    <row r="36" spans="2:19" x14ac:dyDescent="0.25">
      <c r="B36" s="61" t="s">
        <v>56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</row>
  </sheetData>
  <mergeCells count="1">
    <mergeCell ref="B36:S3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rightToLeft="1" workbookViewId="0">
      <selection activeCell="K7" sqref="K7"/>
    </sheetView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6" x14ac:dyDescent="0.25">
      <c r="B1" s="37" t="s">
        <v>0</v>
      </c>
      <c r="C1" s="37" t="s">
        <v>1</v>
      </c>
    </row>
    <row r="2" spans="2:16" x14ac:dyDescent="0.25">
      <c r="B2" s="37" t="s">
        <v>2</v>
      </c>
      <c r="C2" s="37" t="s">
        <v>3</v>
      </c>
    </row>
    <row r="3" spans="2:16" x14ac:dyDescent="0.25">
      <c r="B3" s="37" t="s">
        <v>4</v>
      </c>
      <c r="C3" s="37" t="s">
        <v>5</v>
      </c>
    </row>
    <row r="4" spans="2:16" x14ac:dyDescent="0.25">
      <c r="B4" s="37" t="s">
        <v>6</v>
      </c>
      <c r="C4" s="37" t="s">
        <v>6</v>
      </c>
    </row>
    <row r="5" spans="2:16" x14ac:dyDescent="0.25">
      <c r="B5" s="37" t="s">
        <v>6</v>
      </c>
      <c r="C5" s="37" t="s">
        <v>6</v>
      </c>
    </row>
    <row r="6" spans="2:16" x14ac:dyDescent="0.25">
      <c r="B6" s="3" t="s">
        <v>551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2:16" x14ac:dyDescent="0.25">
      <c r="B7" s="1" t="s">
        <v>58</v>
      </c>
      <c r="C7" s="1" t="s">
        <v>59</v>
      </c>
      <c r="D7" s="1" t="s">
        <v>145</v>
      </c>
      <c r="E7" s="1" t="s">
        <v>61</v>
      </c>
      <c r="F7" s="1" t="s">
        <v>62</v>
      </c>
      <c r="G7" s="1" t="s">
        <v>102</v>
      </c>
      <c r="H7" s="1" t="s">
        <v>103</v>
      </c>
      <c r="I7" s="1" t="s">
        <v>63</v>
      </c>
      <c r="J7" s="1" t="s">
        <v>64</v>
      </c>
      <c r="K7" s="1" t="s">
        <v>543</v>
      </c>
      <c r="L7" s="3" t="s">
        <v>104</v>
      </c>
      <c r="M7" s="1" t="s">
        <v>544</v>
      </c>
      <c r="N7" s="1" t="s">
        <v>146</v>
      </c>
      <c r="O7" s="1" t="s">
        <v>67</v>
      </c>
      <c r="P7" s="1" t="s">
        <v>108</v>
      </c>
    </row>
    <row r="8" spans="2:16" x14ac:dyDescent="0.25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157</v>
      </c>
      <c r="H8" s="1" t="s">
        <v>109</v>
      </c>
      <c r="I8" s="1" t="s">
        <v>6</v>
      </c>
      <c r="J8" s="1" t="s">
        <v>11</v>
      </c>
      <c r="K8" s="1" t="s">
        <v>11</v>
      </c>
      <c r="L8" s="1" t="s">
        <v>110</v>
      </c>
      <c r="M8" s="1" t="s">
        <v>10</v>
      </c>
      <c r="N8" s="1" t="s">
        <v>11</v>
      </c>
      <c r="O8" s="1" t="s">
        <v>11</v>
      </c>
      <c r="P8" s="1" t="s">
        <v>11</v>
      </c>
    </row>
    <row r="9" spans="2:16" x14ac:dyDescent="0.25">
      <c r="B9" s="1" t="s">
        <v>6</v>
      </c>
      <c r="C9" s="1" t="s">
        <v>12</v>
      </c>
      <c r="D9" s="1" t="s">
        <v>13</v>
      </c>
      <c r="E9" s="1" t="s">
        <v>69</v>
      </c>
      <c r="F9" s="1" t="s">
        <v>70</v>
      </c>
      <c r="G9" s="1" t="s">
        <v>71</v>
      </c>
      <c r="H9" s="1" t="s">
        <v>72</v>
      </c>
      <c r="I9" s="1" t="s">
        <v>73</v>
      </c>
      <c r="J9" s="1" t="s">
        <v>74</v>
      </c>
      <c r="K9" s="1" t="s">
        <v>75</v>
      </c>
      <c r="L9" s="1" t="s">
        <v>76</v>
      </c>
      <c r="M9" s="1" t="s">
        <v>111</v>
      </c>
      <c r="N9" s="1" t="s">
        <v>112</v>
      </c>
      <c r="O9" s="1" t="s">
        <v>113</v>
      </c>
      <c r="P9" s="1" t="s">
        <v>114</v>
      </c>
    </row>
    <row r="10" spans="2:16" x14ac:dyDescent="0.25">
      <c r="B10" s="1" t="s">
        <v>552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1" t="s">
        <v>6</v>
      </c>
      <c r="I10" s="1" t="s">
        <v>6</v>
      </c>
      <c r="J10" s="1" t="s">
        <v>6</v>
      </c>
      <c r="K10" s="1" t="s">
        <v>6</v>
      </c>
      <c r="L10" s="1" t="s">
        <v>6</v>
      </c>
      <c r="M10" s="1" t="s">
        <v>6</v>
      </c>
      <c r="N10" s="1" t="s">
        <v>6</v>
      </c>
      <c r="O10" s="1" t="s">
        <v>6</v>
      </c>
      <c r="P10" s="1" t="s">
        <v>6</v>
      </c>
    </row>
    <row r="11" spans="2:16" x14ac:dyDescent="0.25">
      <c r="B11" s="1" t="s">
        <v>550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1" t="s">
        <v>6</v>
      </c>
      <c r="K11" s="1" t="s">
        <v>6</v>
      </c>
      <c r="L11" s="1" t="s">
        <v>6</v>
      </c>
      <c r="M11" s="1" t="s">
        <v>6</v>
      </c>
      <c r="N11" s="1" t="s">
        <v>6</v>
      </c>
      <c r="O11" s="1" t="s">
        <v>6</v>
      </c>
      <c r="P11" s="1" t="s">
        <v>6</v>
      </c>
    </row>
    <row r="12" spans="2:16" x14ac:dyDescent="0.25">
      <c r="B12" s="1" t="s">
        <v>151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1" t="s">
        <v>6</v>
      </c>
      <c r="L12" s="1" t="s">
        <v>6</v>
      </c>
      <c r="M12" s="1" t="s">
        <v>6</v>
      </c>
      <c r="N12" s="1" t="s">
        <v>6</v>
      </c>
      <c r="O12" s="1" t="s">
        <v>6</v>
      </c>
      <c r="P12" s="1" t="s">
        <v>6</v>
      </c>
    </row>
    <row r="13" spans="2:16" x14ac:dyDescent="0.25">
      <c r="B13" s="1" t="s">
        <v>127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1" t="s">
        <v>6</v>
      </c>
      <c r="L13" s="1" t="s">
        <v>6</v>
      </c>
      <c r="M13" s="1" t="s">
        <v>6</v>
      </c>
      <c r="N13" s="1" t="s">
        <v>6</v>
      </c>
      <c r="O13" s="1" t="s">
        <v>6</v>
      </c>
      <c r="P13" s="1" t="s">
        <v>6</v>
      </c>
    </row>
    <row r="14" spans="2:16" x14ac:dyDescent="0.25">
      <c r="B14" s="1" t="s">
        <v>518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1" t="s">
        <v>6</v>
      </c>
      <c r="K14" s="1" t="s">
        <v>6</v>
      </c>
      <c r="L14" s="1" t="s">
        <v>6</v>
      </c>
      <c r="M14" s="1" t="s">
        <v>6</v>
      </c>
      <c r="N14" s="1" t="s">
        <v>6</v>
      </c>
      <c r="O14" s="1" t="s">
        <v>6</v>
      </c>
      <c r="P14" s="1" t="s">
        <v>6</v>
      </c>
    </row>
    <row r="15" spans="2:16" x14ac:dyDescent="0.25">
      <c r="B15" s="1" t="s">
        <v>353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1" t="s">
        <v>6</v>
      </c>
      <c r="K15" s="1" t="s">
        <v>6</v>
      </c>
      <c r="L15" s="1" t="s">
        <v>6</v>
      </c>
      <c r="M15" s="1" t="s">
        <v>6</v>
      </c>
      <c r="N15" s="1" t="s">
        <v>6</v>
      </c>
      <c r="O15" s="1" t="s">
        <v>6</v>
      </c>
      <c r="P15" s="1" t="s">
        <v>6</v>
      </c>
    </row>
    <row r="16" spans="2:16" x14ac:dyDescent="0.25">
      <c r="B16" s="1" t="s">
        <v>547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</row>
    <row r="17" spans="2:16" x14ac:dyDescent="0.25">
      <c r="B17" s="1" t="s">
        <v>154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1" t="s">
        <v>6</v>
      </c>
      <c r="L17" s="1" t="s">
        <v>6</v>
      </c>
      <c r="M17" s="1" t="s">
        <v>6</v>
      </c>
      <c r="N17" s="1" t="s">
        <v>6</v>
      </c>
      <c r="O17" s="1" t="s">
        <v>6</v>
      </c>
      <c r="P17" s="1" t="s">
        <v>6</v>
      </c>
    </row>
    <row r="18" spans="2:16" x14ac:dyDescent="0.25">
      <c r="B18" s="1" t="s">
        <v>553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  <c r="M18" s="1" t="s">
        <v>6</v>
      </c>
      <c r="N18" s="1" t="s">
        <v>6</v>
      </c>
      <c r="O18" s="1" t="s">
        <v>6</v>
      </c>
      <c r="P18" s="1" t="s">
        <v>6</v>
      </c>
    </row>
    <row r="19" spans="2:16" x14ac:dyDescent="0.25">
      <c r="B19" s="36" t="s">
        <v>98</v>
      </c>
    </row>
    <row r="20" spans="2:16" x14ac:dyDescent="0.25">
      <c r="B20" s="36" t="s">
        <v>139</v>
      </c>
    </row>
    <row r="21" spans="2:16" x14ac:dyDescent="0.25">
      <c r="B21" s="36" t="s">
        <v>141</v>
      </c>
    </row>
    <row r="22" spans="2:16" x14ac:dyDescent="0.25">
      <c r="B22" s="87" t="s">
        <v>56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</row>
  </sheetData>
  <mergeCells count="1">
    <mergeCell ref="B22:P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4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2" x14ac:dyDescent="0.25">
      <c r="B1" s="37" t="s">
        <v>0</v>
      </c>
      <c r="C1" s="37" t="s">
        <v>1</v>
      </c>
    </row>
    <row r="2" spans="2:22" x14ac:dyDescent="0.25">
      <c r="B2" s="37" t="s">
        <v>2</v>
      </c>
      <c r="C2" s="37" t="s">
        <v>3</v>
      </c>
    </row>
    <row r="3" spans="2:22" x14ac:dyDescent="0.25">
      <c r="B3" s="37" t="s">
        <v>4</v>
      </c>
      <c r="C3" s="37" t="s">
        <v>5</v>
      </c>
    </row>
    <row r="4" spans="2:22" x14ac:dyDescent="0.25">
      <c r="B4" s="37" t="s">
        <v>6</v>
      </c>
      <c r="C4" s="37" t="s">
        <v>6</v>
      </c>
    </row>
    <row r="5" spans="2:22" x14ac:dyDescent="0.25">
      <c r="B5" s="37" t="s">
        <v>6</v>
      </c>
      <c r="C5" s="37" t="s">
        <v>6</v>
      </c>
    </row>
    <row r="6" spans="2:22" x14ac:dyDescent="0.25">
      <c r="B6" s="3" t="s">
        <v>99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1" t="s">
        <v>6</v>
      </c>
      <c r="V6" s="1" t="s">
        <v>6</v>
      </c>
    </row>
    <row r="7" spans="2:22" x14ac:dyDescent="0.25">
      <c r="B7" s="3" t="s">
        <v>143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</row>
    <row r="8" spans="2:22" x14ac:dyDescent="0.25">
      <c r="B8" s="1" t="s">
        <v>58</v>
      </c>
      <c r="C8" s="1" t="s">
        <v>59</v>
      </c>
      <c r="D8" s="1" t="s">
        <v>101</v>
      </c>
      <c r="E8" s="1" t="s">
        <v>144</v>
      </c>
      <c r="F8" s="1" t="s">
        <v>60</v>
      </c>
      <c r="G8" s="1" t="s">
        <v>145</v>
      </c>
      <c r="H8" s="1" t="s">
        <v>61</v>
      </c>
      <c r="I8" s="1" t="s">
        <v>62</v>
      </c>
      <c r="J8" s="1" t="s">
        <v>102</v>
      </c>
      <c r="K8" s="1" t="s">
        <v>103</v>
      </c>
      <c r="L8" s="1" t="s">
        <v>63</v>
      </c>
      <c r="M8" s="1" t="s">
        <v>64</v>
      </c>
      <c r="N8" s="1" t="s">
        <v>65</v>
      </c>
      <c r="O8" s="3" t="s">
        <v>104</v>
      </c>
      <c r="P8" s="3" t="s">
        <v>105</v>
      </c>
      <c r="Q8" s="3" t="s">
        <v>106</v>
      </c>
      <c r="R8" s="1" t="s">
        <v>66</v>
      </c>
      <c r="S8" s="1" t="s">
        <v>146</v>
      </c>
      <c r="T8" s="1" t="s">
        <v>67</v>
      </c>
      <c r="U8" s="1" t="s">
        <v>108</v>
      </c>
      <c r="V8" s="1" t="s">
        <v>6</v>
      </c>
    </row>
    <row r="9" spans="2:22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6</v>
      </c>
      <c r="K9" s="1" t="s">
        <v>109</v>
      </c>
      <c r="L9" s="1" t="s">
        <v>6</v>
      </c>
      <c r="M9" s="1" t="s">
        <v>11</v>
      </c>
      <c r="N9" s="1" t="s">
        <v>11</v>
      </c>
      <c r="O9" s="3" t="s">
        <v>110</v>
      </c>
      <c r="P9" s="1" t="s">
        <v>6</v>
      </c>
      <c r="Q9" s="1" t="s">
        <v>10</v>
      </c>
      <c r="R9" s="1" t="s">
        <v>10</v>
      </c>
      <c r="S9" s="1" t="s">
        <v>11</v>
      </c>
      <c r="T9" s="1" t="s">
        <v>11</v>
      </c>
      <c r="U9" s="1" t="s">
        <v>11</v>
      </c>
      <c r="V9" s="1" t="s">
        <v>6</v>
      </c>
    </row>
    <row r="10" spans="2:22" x14ac:dyDescent="0.2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147</v>
      </c>
      <c r="T10" s="1" t="s">
        <v>148</v>
      </c>
      <c r="U10" s="1" t="s">
        <v>149</v>
      </c>
      <c r="V10" s="1" t="s">
        <v>6</v>
      </c>
    </row>
    <row r="11" spans="2:22" x14ac:dyDescent="0.25">
      <c r="B11" s="1" t="s">
        <v>150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1" t="s">
        <v>6</v>
      </c>
      <c r="K11" s="39">
        <v>0</v>
      </c>
      <c r="L11" s="1" t="s">
        <v>6</v>
      </c>
      <c r="M11" s="38">
        <v>0</v>
      </c>
      <c r="N11" s="38">
        <v>0</v>
      </c>
      <c r="O11" s="39">
        <v>0</v>
      </c>
      <c r="P11" s="1" t="s">
        <v>6</v>
      </c>
      <c r="Q11" s="39">
        <v>0</v>
      </c>
      <c r="R11" s="39">
        <v>0</v>
      </c>
      <c r="S11" s="1" t="s">
        <v>6</v>
      </c>
      <c r="T11" s="38">
        <v>0</v>
      </c>
      <c r="U11" s="38">
        <v>0</v>
      </c>
      <c r="V11" s="1" t="s">
        <v>6</v>
      </c>
    </row>
    <row r="12" spans="2:22" x14ac:dyDescent="0.25">
      <c r="B12" s="1" t="s">
        <v>78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39">
        <v>0</v>
      </c>
      <c r="L12" s="1" t="s">
        <v>6</v>
      </c>
      <c r="M12" s="38">
        <v>0</v>
      </c>
      <c r="N12" s="38">
        <v>0</v>
      </c>
      <c r="O12" s="39">
        <v>0</v>
      </c>
      <c r="P12" s="1" t="s">
        <v>6</v>
      </c>
      <c r="Q12" s="39">
        <v>0</v>
      </c>
      <c r="R12" s="39">
        <v>0</v>
      </c>
      <c r="S12" s="1" t="s">
        <v>6</v>
      </c>
      <c r="T12" s="38">
        <v>0</v>
      </c>
      <c r="U12" s="38">
        <v>0</v>
      </c>
      <c r="V12" s="1" t="s">
        <v>6</v>
      </c>
    </row>
    <row r="13" spans="2:22" x14ac:dyDescent="0.25">
      <c r="B13" s="1" t="s">
        <v>151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39">
        <v>0</v>
      </c>
      <c r="L13" s="1" t="s">
        <v>6</v>
      </c>
      <c r="M13" s="38">
        <v>0</v>
      </c>
      <c r="N13" s="38">
        <v>0</v>
      </c>
      <c r="O13" s="39">
        <v>0</v>
      </c>
      <c r="P13" s="1" t="s">
        <v>6</v>
      </c>
      <c r="Q13" s="39">
        <v>0</v>
      </c>
      <c r="R13" s="39">
        <v>0</v>
      </c>
      <c r="S13" s="1" t="s">
        <v>6</v>
      </c>
      <c r="T13" s="38">
        <v>0</v>
      </c>
      <c r="U13" s="38">
        <v>0</v>
      </c>
      <c r="V13" s="1" t="s">
        <v>6</v>
      </c>
    </row>
    <row r="14" spans="2:22" x14ac:dyDescent="0.25">
      <c r="B14" s="1" t="s">
        <v>127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1" t="s">
        <v>6</v>
      </c>
      <c r="K14" s="39">
        <v>0</v>
      </c>
      <c r="L14" s="1" t="s">
        <v>6</v>
      </c>
      <c r="M14" s="38">
        <v>0</v>
      </c>
      <c r="N14" s="38">
        <v>0</v>
      </c>
      <c r="O14" s="39">
        <v>0</v>
      </c>
      <c r="P14" s="1" t="s">
        <v>6</v>
      </c>
      <c r="Q14" s="39">
        <v>0</v>
      </c>
      <c r="R14" s="39">
        <v>0</v>
      </c>
      <c r="S14" s="1" t="s">
        <v>6</v>
      </c>
      <c r="T14" s="38">
        <v>0</v>
      </c>
      <c r="U14" s="38">
        <v>0</v>
      </c>
      <c r="V14" s="1" t="s">
        <v>6</v>
      </c>
    </row>
    <row r="15" spans="2:22" x14ac:dyDescent="0.25">
      <c r="B15" s="1" t="s">
        <v>152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1" t="s">
        <v>6</v>
      </c>
      <c r="K15" s="39">
        <v>0</v>
      </c>
      <c r="L15" s="1" t="s">
        <v>6</v>
      </c>
      <c r="M15" s="38">
        <v>0</v>
      </c>
      <c r="N15" s="38">
        <v>0</v>
      </c>
      <c r="O15" s="39">
        <v>0</v>
      </c>
      <c r="P15" s="1" t="s">
        <v>6</v>
      </c>
      <c r="Q15" s="39">
        <v>0</v>
      </c>
      <c r="R15" s="39">
        <v>0</v>
      </c>
      <c r="S15" s="1" t="s">
        <v>6</v>
      </c>
      <c r="T15" s="38">
        <v>0</v>
      </c>
      <c r="U15" s="38">
        <v>0</v>
      </c>
      <c r="V15" s="1" t="s">
        <v>6</v>
      </c>
    </row>
    <row r="16" spans="2:22" x14ac:dyDescent="0.25">
      <c r="B16" s="1" t="s">
        <v>153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39">
        <v>0</v>
      </c>
      <c r="L16" s="1" t="s">
        <v>6</v>
      </c>
      <c r="M16" s="38">
        <v>0</v>
      </c>
      <c r="N16" s="38">
        <v>0</v>
      </c>
      <c r="O16" s="39">
        <v>0</v>
      </c>
      <c r="P16" s="1" t="s">
        <v>6</v>
      </c>
      <c r="Q16" s="39">
        <v>0</v>
      </c>
      <c r="R16" s="39">
        <v>0</v>
      </c>
      <c r="S16" s="1" t="s">
        <v>6</v>
      </c>
      <c r="T16" s="38">
        <v>0</v>
      </c>
      <c r="U16" s="38">
        <v>0</v>
      </c>
      <c r="V16" s="1" t="s">
        <v>6</v>
      </c>
    </row>
    <row r="17" spans="2:22" x14ac:dyDescent="0.25">
      <c r="B17" s="1" t="s">
        <v>154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39">
        <v>0</v>
      </c>
      <c r="L17" s="1" t="s">
        <v>6</v>
      </c>
      <c r="M17" s="38">
        <v>0</v>
      </c>
      <c r="N17" s="38">
        <v>0</v>
      </c>
      <c r="O17" s="39">
        <v>0</v>
      </c>
      <c r="P17" s="1" t="s">
        <v>6</v>
      </c>
      <c r="Q17" s="39">
        <v>0</v>
      </c>
      <c r="R17" s="39">
        <v>0</v>
      </c>
      <c r="S17" s="1" t="s">
        <v>6</v>
      </c>
      <c r="T17" s="38">
        <v>0</v>
      </c>
      <c r="U17" s="38">
        <v>0</v>
      </c>
      <c r="V17" s="1" t="s">
        <v>6</v>
      </c>
    </row>
    <row r="18" spans="2:22" x14ac:dyDescent="0.25">
      <c r="B18" s="1" t="s">
        <v>155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39">
        <v>0</v>
      </c>
      <c r="L18" s="1" t="s">
        <v>6</v>
      </c>
      <c r="M18" s="38">
        <v>0</v>
      </c>
      <c r="N18" s="38">
        <v>0</v>
      </c>
      <c r="O18" s="39">
        <v>0</v>
      </c>
      <c r="P18" s="1" t="s">
        <v>6</v>
      </c>
      <c r="Q18" s="39">
        <v>0</v>
      </c>
      <c r="R18" s="39">
        <v>0</v>
      </c>
      <c r="S18" s="1" t="s">
        <v>6</v>
      </c>
      <c r="T18" s="38">
        <v>0</v>
      </c>
      <c r="U18" s="38">
        <v>0</v>
      </c>
      <c r="V18" s="1" t="s">
        <v>6</v>
      </c>
    </row>
    <row r="19" spans="2:22" x14ac:dyDescent="0.25">
      <c r="B19" s="36" t="s">
        <v>98</v>
      </c>
    </row>
    <row r="20" spans="2:22" x14ac:dyDescent="0.25">
      <c r="B20" s="36" t="s">
        <v>139</v>
      </c>
    </row>
    <row r="21" spans="2:22" x14ac:dyDescent="0.25">
      <c r="B21" s="36" t="s">
        <v>140</v>
      </c>
    </row>
    <row r="22" spans="2:22" x14ac:dyDescent="0.25">
      <c r="B22" s="36" t="s">
        <v>141</v>
      </c>
    </row>
    <row r="23" spans="2:22" x14ac:dyDescent="0.25">
      <c r="B23" s="36" t="s">
        <v>142</v>
      </c>
    </row>
    <row r="24" spans="2:22" x14ac:dyDescent="0.25">
      <c r="B24" s="62" t="s">
        <v>56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</row>
  </sheetData>
  <mergeCells count="1">
    <mergeCell ref="B24:V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63"/>
  <sheetViews>
    <sheetView rightToLeft="1" topLeftCell="A15" workbookViewId="0">
      <selection activeCell="A15" sqref="A15"/>
    </sheetView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28" customWidth="1"/>
    <col min="8" max="8" width="8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5" width="15" customWidth="1"/>
    <col min="16" max="16" width="8" customWidth="1"/>
    <col min="17" max="17" width="24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2:22" x14ac:dyDescent="0.25">
      <c r="B1" s="37" t="s">
        <v>0</v>
      </c>
      <c r="C1" s="37" t="s">
        <v>1</v>
      </c>
    </row>
    <row r="2" spans="2:22" x14ac:dyDescent="0.25">
      <c r="B2" s="37" t="s">
        <v>2</v>
      </c>
      <c r="C2" s="37" t="s">
        <v>3</v>
      </c>
    </row>
    <row r="3" spans="2:22" x14ac:dyDescent="0.25">
      <c r="B3" s="37" t="s">
        <v>4</v>
      </c>
      <c r="C3" s="37" t="s">
        <v>5</v>
      </c>
    </row>
    <row r="4" spans="2:22" x14ac:dyDescent="0.25">
      <c r="B4" s="37" t="s">
        <v>6</v>
      </c>
      <c r="C4" s="37" t="s">
        <v>6</v>
      </c>
    </row>
    <row r="5" spans="2:22" x14ac:dyDescent="0.25">
      <c r="B5" s="37" t="s">
        <v>6</v>
      </c>
      <c r="C5" s="37" t="s">
        <v>6</v>
      </c>
    </row>
    <row r="6" spans="2:22" x14ac:dyDescent="0.25">
      <c r="B6" s="3" t="s">
        <v>99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1" t="s">
        <v>6</v>
      </c>
      <c r="V6" s="1" t="s">
        <v>6</v>
      </c>
    </row>
    <row r="7" spans="2:22" x14ac:dyDescent="0.25">
      <c r="B7" s="3" t="s">
        <v>156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</row>
    <row r="8" spans="2:22" x14ac:dyDescent="0.25">
      <c r="B8" s="1" t="s">
        <v>58</v>
      </c>
      <c r="C8" s="1" t="s">
        <v>59</v>
      </c>
      <c r="D8" s="1" t="s">
        <v>101</v>
      </c>
      <c r="E8" s="1" t="s">
        <v>144</v>
      </c>
      <c r="F8" s="1" t="s">
        <v>60</v>
      </c>
      <c r="G8" s="1" t="s">
        <v>145</v>
      </c>
      <c r="H8" s="1" t="s">
        <v>61</v>
      </c>
      <c r="I8" s="1" t="s">
        <v>62</v>
      </c>
      <c r="J8" s="1" t="s">
        <v>102</v>
      </c>
      <c r="K8" s="1" t="s">
        <v>103</v>
      </c>
      <c r="L8" s="1" t="s">
        <v>63</v>
      </c>
      <c r="M8" s="1" t="s">
        <v>64</v>
      </c>
      <c r="N8" s="1" t="s">
        <v>65</v>
      </c>
      <c r="O8" s="3" t="s">
        <v>104</v>
      </c>
      <c r="P8" s="3" t="s">
        <v>105</v>
      </c>
      <c r="Q8" s="3" t="s">
        <v>106</v>
      </c>
      <c r="R8" s="1" t="s">
        <v>66</v>
      </c>
      <c r="S8" s="1" t="s">
        <v>146</v>
      </c>
      <c r="T8" s="1" t="s">
        <v>67</v>
      </c>
      <c r="U8" s="1" t="s">
        <v>108</v>
      </c>
      <c r="V8" s="1" t="s">
        <v>6</v>
      </c>
    </row>
    <row r="9" spans="2:22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157</v>
      </c>
      <c r="K9" s="1" t="s">
        <v>109</v>
      </c>
      <c r="L9" s="1" t="s">
        <v>6</v>
      </c>
      <c r="M9" s="1" t="s">
        <v>11</v>
      </c>
      <c r="N9" s="1" t="s">
        <v>11</v>
      </c>
      <c r="O9" s="3" t="s">
        <v>110</v>
      </c>
      <c r="P9" s="1" t="s">
        <v>6</v>
      </c>
      <c r="Q9" s="1" t="s">
        <v>10</v>
      </c>
      <c r="R9" s="1" t="s">
        <v>10</v>
      </c>
      <c r="S9" s="1" t="s">
        <v>11</v>
      </c>
      <c r="T9" s="1" t="s">
        <v>11</v>
      </c>
      <c r="U9" s="1" t="s">
        <v>11</v>
      </c>
      <c r="V9" s="1" t="s">
        <v>6</v>
      </c>
    </row>
    <row r="10" spans="2:22" x14ac:dyDescent="0.2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147</v>
      </c>
      <c r="T10" s="1" t="s">
        <v>148</v>
      </c>
      <c r="U10" s="1" t="s">
        <v>149</v>
      </c>
      <c r="V10" s="1" t="s">
        <v>6</v>
      </c>
    </row>
    <row r="11" spans="2:22" x14ac:dyDescent="0.25">
      <c r="B11" s="1" t="s">
        <v>158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1" t="s">
        <v>6</v>
      </c>
      <c r="K11" s="39">
        <v>2.84</v>
      </c>
      <c r="L11" s="1" t="s">
        <v>6</v>
      </c>
      <c r="M11" s="38">
        <v>2.3699999999999999E-2</v>
      </c>
      <c r="N11" s="38">
        <v>-4.5999999999999999E-3</v>
      </c>
      <c r="O11" s="39">
        <v>20360549.190000001</v>
      </c>
      <c r="P11" s="1" t="s">
        <v>6</v>
      </c>
      <c r="Q11" s="39">
        <v>14.09</v>
      </c>
      <c r="R11" s="39">
        <v>22873.99</v>
      </c>
      <c r="S11" s="1" t="s">
        <v>6</v>
      </c>
      <c r="T11" s="38">
        <v>1</v>
      </c>
      <c r="U11" s="38">
        <v>9.0200000000000002E-2</v>
      </c>
      <c r="V11" s="1" t="s">
        <v>6</v>
      </c>
    </row>
    <row r="12" spans="2:22" x14ac:dyDescent="0.25">
      <c r="B12" s="1" t="s">
        <v>78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39">
        <v>2.85</v>
      </c>
      <c r="L12" s="1" t="s">
        <v>6</v>
      </c>
      <c r="M12" s="38">
        <v>2.3300000000000001E-2</v>
      </c>
      <c r="N12" s="38">
        <v>-5.3E-3</v>
      </c>
      <c r="O12" s="39">
        <v>20286549.190000001</v>
      </c>
      <c r="P12" s="1" t="s">
        <v>6</v>
      </c>
      <c r="Q12" s="39">
        <v>14.09</v>
      </c>
      <c r="R12" s="39">
        <v>22624.17</v>
      </c>
      <c r="S12" s="1" t="s">
        <v>6</v>
      </c>
      <c r="T12" s="38">
        <v>0.98909999999999998</v>
      </c>
      <c r="U12" s="38">
        <v>8.9200000000000002E-2</v>
      </c>
      <c r="V12" s="1" t="s">
        <v>6</v>
      </c>
    </row>
    <row r="13" spans="2:22" x14ac:dyDescent="0.25">
      <c r="B13" s="1" t="s">
        <v>151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39">
        <v>3.08</v>
      </c>
      <c r="L13" s="1" t="s">
        <v>6</v>
      </c>
      <c r="M13" s="38">
        <v>1.9800000000000002E-2</v>
      </c>
      <c r="N13" s="38">
        <v>-1.34E-2</v>
      </c>
      <c r="O13" s="39">
        <v>14723776.310000001</v>
      </c>
      <c r="P13" s="1" t="s">
        <v>6</v>
      </c>
      <c r="Q13" s="39">
        <v>5.18</v>
      </c>
      <c r="R13" s="39">
        <v>16946.16</v>
      </c>
      <c r="S13" s="1" t="s">
        <v>6</v>
      </c>
      <c r="T13" s="38">
        <v>0.74080000000000001</v>
      </c>
      <c r="U13" s="38">
        <v>6.6799999999999998E-2</v>
      </c>
      <c r="V13" s="1" t="s">
        <v>6</v>
      </c>
    </row>
    <row r="14" spans="2:22" x14ac:dyDescent="0.25">
      <c r="B14" s="40" t="s">
        <v>159</v>
      </c>
      <c r="C14" s="41">
        <v>6040505</v>
      </c>
      <c r="D14" s="40" t="s">
        <v>120</v>
      </c>
      <c r="E14" s="40" t="s">
        <v>160</v>
      </c>
      <c r="F14" s="41">
        <v>520018078</v>
      </c>
      <c r="G14" s="40" t="s">
        <v>161</v>
      </c>
      <c r="H14" s="40" t="s">
        <v>162</v>
      </c>
      <c r="I14" s="40" t="s">
        <v>163</v>
      </c>
      <c r="J14" s="40" t="s">
        <v>6</v>
      </c>
      <c r="K14" s="43">
        <v>1.42</v>
      </c>
      <c r="L14" s="40" t="s">
        <v>84</v>
      </c>
      <c r="M14" s="42">
        <v>0.01</v>
      </c>
      <c r="N14" s="42">
        <v>-2.1700000000000001E-2</v>
      </c>
      <c r="O14" s="43">
        <v>596000</v>
      </c>
      <c r="P14" s="43">
        <v>108.8</v>
      </c>
      <c r="Q14" s="43">
        <v>0</v>
      </c>
      <c r="R14" s="43">
        <v>648.45000000000005</v>
      </c>
      <c r="S14" s="42">
        <v>2.9999999999999997E-4</v>
      </c>
      <c r="T14" s="42">
        <v>2.8299999999999999E-2</v>
      </c>
      <c r="U14" s="42">
        <v>2.5999999999999999E-3</v>
      </c>
      <c r="V14" s="40" t="s">
        <v>6</v>
      </c>
    </row>
    <row r="15" spans="2:22" x14ac:dyDescent="0.25">
      <c r="B15" s="40" t="s">
        <v>164</v>
      </c>
      <c r="C15" s="41">
        <v>6040372</v>
      </c>
      <c r="D15" s="40" t="s">
        <v>120</v>
      </c>
      <c r="E15" s="40" t="s">
        <v>160</v>
      </c>
      <c r="F15" s="41">
        <v>520018078</v>
      </c>
      <c r="G15" s="40" t="s">
        <v>161</v>
      </c>
      <c r="H15" s="40" t="s">
        <v>165</v>
      </c>
      <c r="I15" s="40" t="s">
        <v>83</v>
      </c>
      <c r="J15" s="40" t="s">
        <v>6</v>
      </c>
      <c r="K15" s="43">
        <v>3.22</v>
      </c>
      <c r="L15" s="40" t="s">
        <v>84</v>
      </c>
      <c r="M15" s="42">
        <v>8.3000000000000001E-3</v>
      </c>
      <c r="N15" s="42">
        <v>-1.14E-2</v>
      </c>
      <c r="O15" s="43">
        <v>1109551</v>
      </c>
      <c r="P15" s="43">
        <v>111.05</v>
      </c>
      <c r="Q15" s="43">
        <v>0</v>
      </c>
      <c r="R15" s="43">
        <v>1232.1600000000001</v>
      </c>
      <c r="S15" s="42">
        <v>4.0000000000000002E-4</v>
      </c>
      <c r="T15" s="42">
        <v>5.3900000000000003E-2</v>
      </c>
      <c r="U15" s="42">
        <v>4.8999999999999998E-3</v>
      </c>
      <c r="V15" s="40" t="s">
        <v>6</v>
      </c>
    </row>
    <row r="16" spans="2:22" x14ac:dyDescent="0.25">
      <c r="B16" s="40" t="s">
        <v>166</v>
      </c>
      <c r="C16" s="41">
        <v>2310324</v>
      </c>
      <c r="D16" s="40" t="s">
        <v>120</v>
      </c>
      <c r="E16" s="40" t="s">
        <v>160</v>
      </c>
      <c r="F16" s="41">
        <v>520032046</v>
      </c>
      <c r="G16" s="40" t="s">
        <v>161</v>
      </c>
      <c r="H16" s="40" t="s">
        <v>165</v>
      </c>
      <c r="I16" s="40" t="s">
        <v>83</v>
      </c>
      <c r="J16" s="40" t="s">
        <v>6</v>
      </c>
      <c r="K16" s="43">
        <v>1.58</v>
      </c>
      <c r="L16" s="40" t="s">
        <v>84</v>
      </c>
      <c r="M16" s="42">
        <v>1E-3</v>
      </c>
      <c r="N16" s="42">
        <v>-0.02</v>
      </c>
      <c r="O16" s="43">
        <v>414000</v>
      </c>
      <c r="P16" s="43">
        <v>106.54</v>
      </c>
      <c r="Q16" s="43">
        <v>0</v>
      </c>
      <c r="R16" s="43">
        <v>441.08</v>
      </c>
      <c r="S16" s="42">
        <v>2.0000000000000001E-4</v>
      </c>
      <c r="T16" s="42">
        <v>1.9300000000000001E-2</v>
      </c>
      <c r="U16" s="42">
        <v>1.6999999999999999E-3</v>
      </c>
      <c r="V16" s="40" t="s">
        <v>6</v>
      </c>
    </row>
    <row r="17" spans="2:22" x14ac:dyDescent="0.25">
      <c r="B17" s="40" t="s">
        <v>167</v>
      </c>
      <c r="C17" s="41">
        <v>2310209</v>
      </c>
      <c r="D17" s="40" t="s">
        <v>120</v>
      </c>
      <c r="E17" s="40" t="s">
        <v>160</v>
      </c>
      <c r="F17" s="41">
        <v>520032046</v>
      </c>
      <c r="G17" s="40" t="s">
        <v>161</v>
      </c>
      <c r="H17" s="40" t="s">
        <v>165</v>
      </c>
      <c r="I17" s="40" t="s">
        <v>83</v>
      </c>
      <c r="J17" s="40" t="s">
        <v>6</v>
      </c>
      <c r="K17" s="43">
        <v>0.48</v>
      </c>
      <c r="L17" s="40" t="s">
        <v>84</v>
      </c>
      <c r="M17" s="42">
        <v>9.9000000000000008E-3</v>
      </c>
      <c r="N17" s="42">
        <v>-3.6400000000000002E-2</v>
      </c>
      <c r="O17" s="43">
        <v>1313000</v>
      </c>
      <c r="P17" s="43">
        <v>107.48</v>
      </c>
      <c r="Q17" s="43">
        <v>0</v>
      </c>
      <c r="R17" s="43">
        <v>1411.21</v>
      </c>
      <c r="S17" s="42">
        <v>4.0000000000000002E-4</v>
      </c>
      <c r="T17" s="42">
        <v>6.1699999999999998E-2</v>
      </c>
      <c r="U17" s="42">
        <v>5.5999999999999999E-3</v>
      </c>
      <c r="V17" s="40" t="s">
        <v>6</v>
      </c>
    </row>
    <row r="18" spans="2:22" x14ac:dyDescent="0.25">
      <c r="B18" s="40" t="s">
        <v>168</v>
      </c>
      <c r="C18" s="41">
        <v>2310464</v>
      </c>
      <c r="D18" s="40" t="s">
        <v>120</v>
      </c>
      <c r="E18" s="40" t="s">
        <v>160</v>
      </c>
      <c r="F18" s="41">
        <v>520032046</v>
      </c>
      <c r="G18" s="40" t="s">
        <v>161</v>
      </c>
      <c r="H18" s="40" t="s">
        <v>162</v>
      </c>
      <c r="I18" s="40" t="s">
        <v>163</v>
      </c>
      <c r="J18" s="40" t="s">
        <v>6</v>
      </c>
      <c r="K18" s="43">
        <v>4.63</v>
      </c>
      <c r="L18" s="40" t="s">
        <v>84</v>
      </c>
      <c r="M18" s="42">
        <v>5.0000000000000001E-3</v>
      </c>
      <c r="N18" s="42">
        <v>-6.1999999999999998E-3</v>
      </c>
      <c r="O18" s="43">
        <v>388000</v>
      </c>
      <c r="P18" s="43">
        <v>108.22</v>
      </c>
      <c r="Q18" s="43">
        <v>0</v>
      </c>
      <c r="R18" s="43">
        <v>419.89</v>
      </c>
      <c r="S18" s="42">
        <v>5.0000000000000001E-4</v>
      </c>
      <c r="T18" s="42">
        <v>1.84E-2</v>
      </c>
      <c r="U18" s="42">
        <v>1.6999999999999999E-3</v>
      </c>
      <c r="V18" s="40" t="s">
        <v>6</v>
      </c>
    </row>
    <row r="19" spans="2:22" x14ac:dyDescent="0.25">
      <c r="B19" s="40" t="s">
        <v>169</v>
      </c>
      <c r="C19" s="41">
        <v>2310449</v>
      </c>
      <c r="D19" s="40" t="s">
        <v>120</v>
      </c>
      <c r="E19" s="40" t="s">
        <v>160</v>
      </c>
      <c r="F19" s="41">
        <v>520032046</v>
      </c>
      <c r="G19" s="40" t="s">
        <v>161</v>
      </c>
      <c r="H19" s="40" t="s">
        <v>162</v>
      </c>
      <c r="I19" s="40" t="s">
        <v>163</v>
      </c>
      <c r="J19" s="40" t="s">
        <v>6</v>
      </c>
      <c r="K19" s="43">
        <v>2</v>
      </c>
      <c r="L19" s="40" t="s">
        <v>84</v>
      </c>
      <c r="M19" s="42">
        <v>0.01</v>
      </c>
      <c r="N19" s="42">
        <v>-1.5800000000000002E-2</v>
      </c>
      <c r="O19" s="43">
        <v>500000</v>
      </c>
      <c r="P19" s="43">
        <v>109.1</v>
      </c>
      <c r="Q19" s="43">
        <v>5.18</v>
      </c>
      <c r="R19" s="43">
        <v>550.67999999999995</v>
      </c>
      <c r="S19" s="42">
        <v>1.1999999999999999E-3</v>
      </c>
      <c r="T19" s="42">
        <v>2.41E-2</v>
      </c>
      <c r="U19" s="42">
        <v>2.2000000000000001E-3</v>
      </c>
      <c r="V19" s="40" t="s">
        <v>6</v>
      </c>
    </row>
    <row r="20" spans="2:22" x14ac:dyDescent="0.25">
      <c r="B20" s="40" t="s">
        <v>170</v>
      </c>
      <c r="C20" s="41">
        <v>2310423</v>
      </c>
      <c r="D20" s="40" t="s">
        <v>120</v>
      </c>
      <c r="E20" s="40" t="s">
        <v>160</v>
      </c>
      <c r="F20" s="41">
        <v>520032046</v>
      </c>
      <c r="G20" s="40" t="s">
        <v>161</v>
      </c>
      <c r="H20" s="40" t="s">
        <v>162</v>
      </c>
      <c r="I20" s="40" t="s">
        <v>163</v>
      </c>
      <c r="J20" s="40" t="s">
        <v>6</v>
      </c>
      <c r="K20" s="43">
        <v>1.92</v>
      </c>
      <c r="L20" s="40" t="s">
        <v>84</v>
      </c>
      <c r="M20" s="42">
        <v>9.4999999999999998E-3</v>
      </c>
      <c r="N20" s="42">
        <v>-1.84E-2</v>
      </c>
      <c r="O20" s="43">
        <v>246675.01</v>
      </c>
      <c r="P20" s="43">
        <v>110.27</v>
      </c>
      <c r="Q20" s="43">
        <v>0</v>
      </c>
      <c r="R20" s="43">
        <v>272.01</v>
      </c>
      <c r="S20" s="42">
        <v>5.0000000000000001E-4</v>
      </c>
      <c r="T20" s="42">
        <v>1.1900000000000001E-2</v>
      </c>
      <c r="U20" s="42">
        <v>1.1000000000000001E-3</v>
      </c>
      <c r="V20" s="40" t="s">
        <v>6</v>
      </c>
    </row>
    <row r="21" spans="2:22" x14ac:dyDescent="0.25">
      <c r="B21" s="40" t="s">
        <v>171</v>
      </c>
      <c r="C21" s="41">
        <v>2310217</v>
      </c>
      <c r="D21" s="40" t="s">
        <v>120</v>
      </c>
      <c r="E21" s="40" t="s">
        <v>160</v>
      </c>
      <c r="F21" s="41">
        <v>520032046</v>
      </c>
      <c r="G21" s="40" t="s">
        <v>161</v>
      </c>
      <c r="H21" s="40" t="s">
        <v>165</v>
      </c>
      <c r="I21" s="40" t="s">
        <v>83</v>
      </c>
      <c r="J21" s="40" t="s">
        <v>6</v>
      </c>
      <c r="K21" s="43">
        <v>2.4700000000000002</v>
      </c>
      <c r="L21" s="40" t="s">
        <v>84</v>
      </c>
      <c r="M21" s="42">
        <v>8.6E-3</v>
      </c>
      <c r="N21" s="42">
        <v>-1.4E-2</v>
      </c>
      <c r="O21" s="43">
        <v>1156750</v>
      </c>
      <c r="P21" s="43">
        <v>111.13</v>
      </c>
      <c r="Q21" s="43">
        <v>0</v>
      </c>
      <c r="R21" s="43">
        <v>1285.5</v>
      </c>
      <c r="S21" s="42">
        <v>5.0000000000000001E-4</v>
      </c>
      <c r="T21" s="42">
        <v>5.62E-2</v>
      </c>
      <c r="U21" s="42">
        <v>5.1000000000000004E-3</v>
      </c>
      <c r="V21" s="40" t="s">
        <v>6</v>
      </c>
    </row>
    <row r="22" spans="2:22" x14ac:dyDescent="0.25">
      <c r="B22" s="40" t="s">
        <v>172</v>
      </c>
      <c r="C22" s="41">
        <v>2310225</v>
      </c>
      <c r="D22" s="40" t="s">
        <v>120</v>
      </c>
      <c r="E22" s="40" t="s">
        <v>160</v>
      </c>
      <c r="F22" s="41">
        <v>520032046</v>
      </c>
      <c r="G22" s="40" t="s">
        <v>161</v>
      </c>
      <c r="H22" s="40" t="s">
        <v>165</v>
      </c>
      <c r="I22" s="40" t="s">
        <v>83</v>
      </c>
      <c r="J22" s="40" t="s">
        <v>6</v>
      </c>
      <c r="K22" s="43">
        <v>5.33</v>
      </c>
      <c r="L22" s="40" t="s">
        <v>84</v>
      </c>
      <c r="M22" s="42">
        <v>1.2200000000000001E-2</v>
      </c>
      <c r="N22" s="42">
        <v>-4.7000000000000002E-3</v>
      </c>
      <c r="O22" s="43">
        <v>1372000</v>
      </c>
      <c r="P22" s="43">
        <v>115.15</v>
      </c>
      <c r="Q22" s="43">
        <v>0</v>
      </c>
      <c r="R22" s="43">
        <v>1579.86</v>
      </c>
      <c r="S22" s="42">
        <v>4.0000000000000002E-4</v>
      </c>
      <c r="T22" s="42">
        <v>6.9099999999999995E-2</v>
      </c>
      <c r="U22" s="42">
        <v>6.1999999999999998E-3</v>
      </c>
      <c r="V22" s="40" t="s">
        <v>6</v>
      </c>
    </row>
    <row r="23" spans="2:22" x14ac:dyDescent="0.25">
      <c r="B23" s="40" t="s">
        <v>173</v>
      </c>
      <c r="C23" s="41">
        <v>1171297</v>
      </c>
      <c r="D23" s="40" t="s">
        <v>120</v>
      </c>
      <c r="E23" s="40" t="s">
        <v>160</v>
      </c>
      <c r="F23" s="41">
        <v>513686154</v>
      </c>
      <c r="G23" s="40" t="s">
        <v>161</v>
      </c>
      <c r="H23" s="40" t="s">
        <v>165</v>
      </c>
      <c r="I23" s="40" t="s">
        <v>83</v>
      </c>
      <c r="J23" s="40" t="s">
        <v>6</v>
      </c>
      <c r="K23" s="43">
        <v>0.83</v>
      </c>
      <c r="L23" s="40" t="s">
        <v>84</v>
      </c>
      <c r="M23" s="42">
        <v>3.5499999999999997E-2</v>
      </c>
      <c r="N23" s="42">
        <v>-2.8899999999999999E-2</v>
      </c>
      <c r="O23" s="43">
        <v>254302.68</v>
      </c>
      <c r="P23" s="43">
        <v>120.65</v>
      </c>
      <c r="Q23" s="43">
        <v>0</v>
      </c>
      <c r="R23" s="43">
        <v>306.82</v>
      </c>
      <c r="S23" s="42">
        <v>1.8E-3</v>
      </c>
      <c r="T23" s="42">
        <v>1.34E-2</v>
      </c>
      <c r="U23" s="42">
        <v>1.1999999999999999E-3</v>
      </c>
      <c r="V23" s="40" t="s">
        <v>6</v>
      </c>
    </row>
    <row r="24" spans="2:22" x14ac:dyDescent="0.25">
      <c r="B24" s="40" t="s">
        <v>174</v>
      </c>
      <c r="C24" s="41">
        <v>1940576</v>
      </c>
      <c r="D24" s="40" t="s">
        <v>120</v>
      </c>
      <c r="E24" s="40" t="s">
        <v>160</v>
      </c>
      <c r="F24" s="41">
        <v>520032640</v>
      </c>
      <c r="G24" s="40" t="s">
        <v>161</v>
      </c>
      <c r="H24" s="40" t="s">
        <v>165</v>
      </c>
      <c r="I24" s="40" t="s">
        <v>83</v>
      </c>
      <c r="J24" s="40" t="s">
        <v>6</v>
      </c>
      <c r="K24" s="43">
        <v>0.98</v>
      </c>
      <c r="L24" s="40" t="s">
        <v>84</v>
      </c>
      <c r="M24" s="42">
        <v>7.0000000000000001E-3</v>
      </c>
      <c r="N24" s="42">
        <v>-2.7799999999999998E-2</v>
      </c>
      <c r="O24" s="43">
        <v>252802.96</v>
      </c>
      <c r="P24" s="43">
        <v>108.99</v>
      </c>
      <c r="Q24" s="43">
        <v>0</v>
      </c>
      <c r="R24" s="43">
        <v>275.52999999999997</v>
      </c>
      <c r="S24" s="42">
        <v>4.0000000000000002E-4</v>
      </c>
      <c r="T24" s="42">
        <v>1.2E-2</v>
      </c>
      <c r="U24" s="42">
        <v>1.1000000000000001E-3</v>
      </c>
      <c r="V24" s="40" t="s">
        <v>6</v>
      </c>
    </row>
    <row r="25" spans="2:22" x14ac:dyDescent="0.25">
      <c r="B25" s="40" t="s">
        <v>175</v>
      </c>
      <c r="C25" s="41">
        <v>1940535</v>
      </c>
      <c r="D25" s="40" t="s">
        <v>120</v>
      </c>
      <c r="E25" s="40" t="s">
        <v>160</v>
      </c>
      <c r="F25" s="41">
        <v>520032640</v>
      </c>
      <c r="G25" s="40" t="s">
        <v>161</v>
      </c>
      <c r="H25" s="40" t="s">
        <v>165</v>
      </c>
      <c r="I25" s="40" t="s">
        <v>83</v>
      </c>
      <c r="J25" s="40" t="s">
        <v>6</v>
      </c>
      <c r="K25" s="43">
        <v>0.86</v>
      </c>
      <c r="L25" s="40" t="s">
        <v>84</v>
      </c>
      <c r="M25" s="42">
        <v>0.05</v>
      </c>
      <c r="N25" s="42">
        <v>-2.81E-2</v>
      </c>
      <c r="O25" s="43">
        <v>647750.99</v>
      </c>
      <c r="P25" s="43">
        <v>115.1</v>
      </c>
      <c r="Q25" s="43">
        <v>0</v>
      </c>
      <c r="R25" s="43">
        <v>745.56</v>
      </c>
      <c r="S25" s="42">
        <v>2.9999999999999997E-4</v>
      </c>
      <c r="T25" s="42">
        <v>3.2599999999999997E-2</v>
      </c>
      <c r="U25" s="42">
        <v>2.8999999999999998E-3</v>
      </c>
      <c r="V25" s="40" t="s">
        <v>6</v>
      </c>
    </row>
    <row r="26" spans="2:22" x14ac:dyDescent="0.25">
      <c r="B26" s="40" t="s">
        <v>176</v>
      </c>
      <c r="C26" s="41">
        <v>1940659</v>
      </c>
      <c r="D26" s="40" t="s">
        <v>120</v>
      </c>
      <c r="E26" s="40" t="s">
        <v>160</v>
      </c>
      <c r="F26" s="41">
        <v>520032640</v>
      </c>
      <c r="G26" s="40" t="s">
        <v>161</v>
      </c>
      <c r="H26" s="40" t="s">
        <v>165</v>
      </c>
      <c r="I26" s="40" t="s">
        <v>83</v>
      </c>
      <c r="J26" s="40" t="s">
        <v>6</v>
      </c>
      <c r="K26" s="43">
        <v>4.6100000000000003</v>
      </c>
      <c r="L26" s="40" t="s">
        <v>84</v>
      </c>
      <c r="M26" s="42">
        <v>1.7500000000000002E-2</v>
      </c>
      <c r="N26" s="42">
        <v>-6.4999999999999997E-3</v>
      </c>
      <c r="O26" s="43">
        <v>1055170.3700000001</v>
      </c>
      <c r="P26" s="43">
        <v>115.41</v>
      </c>
      <c r="Q26" s="43">
        <v>0</v>
      </c>
      <c r="R26" s="43">
        <v>1217.77</v>
      </c>
      <c r="S26" s="42">
        <v>2.9999999999999997E-4</v>
      </c>
      <c r="T26" s="42">
        <v>5.3199999999999997E-2</v>
      </c>
      <c r="U26" s="42">
        <v>4.7999999999999996E-3</v>
      </c>
      <c r="V26" s="40" t="s">
        <v>6</v>
      </c>
    </row>
    <row r="27" spans="2:22" x14ac:dyDescent="0.25">
      <c r="B27" s="40" t="s">
        <v>177</v>
      </c>
      <c r="C27" s="41">
        <v>6000236</v>
      </c>
      <c r="D27" s="40" t="s">
        <v>120</v>
      </c>
      <c r="E27" s="40" t="s">
        <v>160</v>
      </c>
      <c r="F27" s="41">
        <v>520000472</v>
      </c>
      <c r="G27" s="40" t="s">
        <v>178</v>
      </c>
      <c r="H27" s="40" t="s">
        <v>82</v>
      </c>
      <c r="I27" s="40" t="s">
        <v>83</v>
      </c>
      <c r="J27" s="40" t="s">
        <v>6</v>
      </c>
      <c r="K27" s="43">
        <v>3.22</v>
      </c>
      <c r="L27" s="40" t="s">
        <v>84</v>
      </c>
      <c r="M27" s="42">
        <v>4.4999999999999998E-2</v>
      </c>
      <c r="N27" s="42">
        <v>-1.0200000000000001E-2</v>
      </c>
      <c r="O27" s="43">
        <v>620022</v>
      </c>
      <c r="P27" s="43">
        <v>125.7</v>
      </c>
      <c r="Q27" s="43">
        <v>0</v>
      </c>
      <c r="R27" s="43">
        <v>779.37</v>
      </c>
      <c r="S27" s="42">
        <v>2.0000000000000001E-4</v>
      </c>
      <c r="T27" s="42">
        <v>3.4099999999999998E-2</v>
      </c>
      <c r="U27" s="42">
        <v>3.0999999999999999E-3</v>
      </c>
      <c r="V27" s="40" t="s">
        <v>6</v>
      </c>
    </row>
    <row r="28" spans="2:22" x14ac:dyDescent="0.25">
      <c r="B28" s="40" t="s">
        <v>179</v>
      </c>
      <c r="C28" s="41">
        <v>1145564</v>
      </c>
      <c r="D28" s="40" t="s">
        <v>120</v>
      </c>
      <c r="E28" s="40" t="s">
        <v>160</v>
      </c>
      <c r="F28" s="41">
        <v>513569780</v>
      </c>
      <c r="G28" s="40" t="s">
        <v>180</v>
      </c>
      <c r="H28" s="40" t="s">
        <v>181</v>
      </c>
      <c r="I28" s="40" t="s">
        <v>163</v>
      </c>
      <c r="J28" s="40" t="s">
        <v>6</v>
      </c>
      <c r="K28" s="43">
        <v>3.36</v>
      </c>
      <c r="L28" s="40" t="s">
        <v>84</v>
      </c>
      <c r="M28" s="42">
        <v>8.3000000000000001E-3</v>
      </c>
      <c r="N28" s="42">
        <v>-9.7999999999999997E-3</v>
      </c>
      <c r="O28" s="43">
        <v>415000</v>
      </c>
      <c r="P28" s="43">
        <v>111.3</v>
      </c>
      <c r="Q28" s="43">
        <v>0</v>
      </c>
      <c r="R28" s="43">
        <v>461.89</v>
      </c>
      <c r="S28" s="42">
        <v>2.9999999999999997E-4</v>
      </c>
      <c r="T28" s="42">
        <v>2.0199999999999999E-2</v>
      </c>
      <c r="U28" s="42">
        <v>1.8E-3</v>
      </c>
      <c r="V28" s="40" t="s">
        <v>6</v>
      </c>
    </row>
    <row r="29" spans="2:22" x14ac:dyDescent="0.25">
      <c r="B29" s="40" t="s">
        <v>182</v>
      </c>
      <c r="C29" s="41">
        <v>1138650</v>
      </c>
      <c r="D29" s="40" t="s">
        <v>120</v>
      </c>
      <c r="E29" s="40" t="s">
        <v>160</v>
      </c>
      <c r="F29" s="41">
        <v>510960719</v>
      </c>
      <c r="G29" s="40" t="s">
        <v>180</v>
      </c>
      <c r="H29" s="40" t="s">
        <v>181</v>
      </c>
      <c r="I29" s="40" t="s">
        <v>163</v>
      </c>
      <c r="J29" s="40" t="s">
        <v>6</v>
      </c>
      <c r="K29" s="43">
        <v>4.21</v>
      </c>
      <c r="L29" s="40" t="s">
        <v>84</v>
      </c>
      <c r="M29" s="42">
        <v>1.34E-2</v>
      </c>
      <c r="N29" s="42">
        <v>-3.5000000000000001E-3</v>
      </c>
      <c r="O29" s="43">
        <v>351739.77</v>
      </c>
      <c r="P29" s="43">
        <v>112.92</v>
      </c>
      <c r="Q29" s="43">
        <v>0</v>
      </c>
      <c r="R29" s="43">
        <v>397.18</v>
      </c>
      <c r="S29" s="42">
        <v>1E-4</v>
      </c>
      <c r="T29" s="42">
        <v>1.7399999999999999E-2</v>
      </c>
      <c r="U29" s="42">
        <v>1.6000000000000001E-3</v>
      </c>
      <c r="V29" s="40" t="s">
        <v>6</v>
      </c>
    </row>
    <row r="30" spans="2:22" x14ac:dyDescent="0.25">
      <c r="B30" s="40" t="s">
        <v>183</v>
      </c>
      <c r="C30" s="41">
        <v>1940543</v>
      </c>
      <c r="D30" s="40" t="s">
        <v>120</v>
      </c>
      <c r="E30" s="40" t="s">
        <v>160</v>
      </c>
      <c r="F30" s="41">
        <v>520032640</v>
      </c>
      <c r="G30" s="40" t="s">
        <v>161</v>
      </c>
      <c r="H30" s="40" t="s">
        <v>82</v>
      </c>
      <c r="I30" s="40" t="s">
        <v>83</v>
      </c>
      <c r="J30" s="40" t="s">
        <v>6</v>
      </c>
      <c r="K30" s="43">
        <v>0.66</v>
      </c>
      <c r="L30" s="40" t="s">
        <v>84</v>
      </c>
      <c r="M30" s="42">
        <v>4.2000000000000003E-2</v>
      </c>
      <c r="N30" s="42">
        <v>-2.8799999999999999E-2</v>
      </c>
      <c r="O30" s="43">
        <v>801333.73</v>
      </c>
      <c r="P30" s="43">
        <v>114.5</v>
      </c>
      <c r="Q30" s="43">
        <v>0</v>
      </c>
      <c r="R30" s="43">
        <v>917.53</v>
      </c>
      <c r="S30" s="42">
        <v>1.1999999999999999E-3</v>
      </c>
      <c r="T30" s="42">
        <v>4.0099999999999997E-2</v>
      </c>
      <c r="U30" s="42">
        <v>3.5999999999999999E-3</v>
      </c>
      <c r="V30" s="40" t="s">
        <v>6</v>
      </c>
    </row>
    <row r="31" spans="2:22" x14ac:dyDescent="0.25">
      <c r="B31" s="40" t="s">
        <v>184</v>
      </c>
      <c r="C31" s="41">
        <v>1940501</v>
      </c>
      <c r="D31" s="40" t="s">
        <v>120</v>
      </c>
      <c r="E31" s="40" t="s">
        <v>160</v>
      </c>
      <c r="F31" s="41">
        <v>520032640</v>
      </c>
      <c r="G31" s="40" t="s">
        <v>161</v>
      </c>
      <c r="H31" s="40" t="s">
        <v>82</v>
      </c>
      <c r="I31" s="40" t="s">
        <v>83</v>
      </c>
      <c r="J31" s="40" t="s">
        <v>6</v>
      </c>
      <c r="K31" s="43">
        <v>0.67</v>
      </c>
      <c r="L31" s="40" t="s">
        <v>84</v>
      </c>
      <c r="M31" s="42">
        <v>0.04</v>
      </c>
      <c r="N31" s="42">
        <v>-2.9700000000000001E-2</v>
      </c>
      <c r="O31" s="43">
        <v>152707.25</v>
      </c>
      <c r="P31" s="43">
        <v>116.55</v>
      </c>
      <c r="Q31" s="43">
        <v>0</v>
      </c>
      <c r="R31" s="43">
        <v>177.98</v>
      </c>
      <c r="S31" s="42">
        <v>2.0000000000000001E-4</v>
      </c>
      <c r="T31" s="42">
        <v>7.7999999999999996E-3</v>
      </c>
      <c r="U31" s="42">
        <v>6.9999999999999999E-4</v>
      </c>
      <c r="V31" s="40" t="s">
        <v>6</v>
      </c>
    </row>
    <row r="32" spans="2:22" x14ac:dyDescent="0.25">
      <c r="B32" s="40" t="s">
        <v>185</v>
      </c>
      <c r="C32" s="41">
        <v>1133487</v>
      </c>
      <c r="D32" s="40" t="s">
        <v>120</v>
      </c>
      <c r="E32" s="40" t="s">
        <v>160</v>
      </c>
      <c r="F32" s="41">
        <v>511659401</v>
      </c>
      <c r="G32" s="40" t="s">
        <v>180</v>
      </c>
      <c r="H32" s="40" t="s">
        <v>186</v>
      </c>
      <c r="I32" s="40" t="s">
        <v>83</v>
      </c>
      <c r="J32" s="40" t="s">
        <v>6</v>
      </c>
      <c r="K32" s="43">
        <v>3.68</v>
      </c>
      <c r="L32" s="40" t="s">
        <v>84</v>
      </c>
      <c r="M32" s="42">
        <v>2.3400000000000001E-2</v>
      </c>
      <c r="N32" s="42">
        <v>-5.5999999999999999E-3</v>
      </c>
      <c r="O32" s="43">
        <v>844699.86</v>
      </c>
      <c r="P32" s="43">
        <v>114.96</v>
      </c>
      <c r="Q32" s="43">
        <v>0</v>
      </c>
      <c r="R32" s="43">
        <v>971.07</v>
      </c>
      <c r="S32" s="42">
        <v>2.9999999999999997E-4</v>
      </c>
      <c r="T32" s="42">
        <v>4.24E-2</v>
      </c>
      <c r="U32" s="42">
        <v>3.8E-3</v>
      </c>
      <c r="V32" s="40" t="s">
        <v>6</v>
      </c>
    </row>
    <row r="33" spans="2:22" x14ac:dyDescent="0.25">
      <c r="B33" s="40" t="s">
        <v>187</v>
      </c>
      <c r="C33" s="41">
        <v>1110915</v>
      </c>
      <c r="D33" s="40" t="s">
        <v>120</v>
      </c>
      <c r="E33" s="40" t="s">
        <v>160</v>
      </c>
      <c r="F33" s="41">
        <v>520043605</v>
      </c>
      <c r="G33" s="40" t="s">
        <v>188</v>
      </c>
      <c r="H33" s="40" t="s">
        <v>189</v>
      </c>
      <c r="I33" s="40" t="s">
        <v>83</v>
      </c>
      <c r="J33" s="40" t="s">
        <v>6</v>
      </c>
      <c r="K33" s="43">
        <v>6.74</v>
      </c>
      <c r="L33" s="40" t="s">
        <v>84</v>
      </c>
      <c r="M33" s="42">
        <v>5.1499999999999997E-2</v>
      </c>
      <c r="N33" s="42">
        <v>9.5999999999999992E-3</v>
      </c>
      <c r="O33" s="43">
        <v>545750.49</v>
      </c>
      <c r="P33" s="43">
        <v>165.3</v>
      </c>
      <c r="Q33" s="43">
        <v>0</v>
      </c>
      <c r="R33" s="43">
        <v>902.13</v>
      </c>
      <c r="S33" s="42">
        <v>2.0000000000000001E-4</v>
      </c>
      <c r="T33" s="42">
        <v>3.9399999999999998E-2</v>
      </c>
      <c r="U33" s="42">
        <v>3.5999999999999999E-3</v>
      </c>
      <c r="V33" s="40" t="s">
        <v>6</v>
      </c>
    </row>
    <row r="34" spans="2:22" x14ac:dyDescent="0.25">
      <c r="B34" s="40" t="s">
        <v>190</v>
      </c>
      <c r="C34" s="41">
        <v>1135417</v>
      </c>
      <c r="D34" s="40" t="s">
        <v>120</v>
      </c>
      <c r="E34" s="40" t="s">
        <v>160</v>
      </c>
      <c r="F34" s="41">
        <v>514290345</v>
      </c>
      <c r="G34" s="40" t="s">
        <v>191</v>
      </c>
      <c r="H34" s="40" t="s">
        <v>189</v>
      </c>
      <c r="I34" s="40" t="s">
        <v>83</v>
      </c>
      <c r="J34" s="40" t="s">
        <v>6</v>
      </c>
      <c r="K34" s="43">
        <v>4.3600000000000003</v>
      </c>
      <c r="L34" s="40" t="s">
        <v>84</v>
      </c>
      <c r="M34" s="42">
        <v>2.2499999999999999E-2</v>
      </c>
      <c r="N34" s="42">
        <v>-3.8E-3</v>
      </c>
      <c r="O34" s="43">
        <v>753143</v>
      </c>
      <c r="P34" s="43">
        <v>118.72</v>
      </c>
      <c r="Q34" s="43">
        <v>0</v>
      </c>
      <c r="R34" s="43">
        <v>894.13</v>
      </c>
      <c r="S34" s="42">
        <v>1.8E-3</v>
      </c>
      <c r="T34" s="42">
        <v>3.9100000000000003E-2</v>
      </c>
      <c r="U34" s="42">
        <v>3.5000000000000001E-3</v>
      </c>
      <c r="V34" s="40" t="s">
        <v>6</v>
      </c>
    </row>
    <row r="35" spans="2:22" x14ac:dyDescent="0.25">
      <c r="B35" s="40" t="s">
        <v>192</v>
      </c>
      <c r="C35" s="41">
        <v>1161769</v>
      </c>
      <c r="D35" s="40" t="s">
        <v>120</v>
      </c>
      <c r="E35" s="40" t="s">
        <v>160</v>
      </c>
      <c r="F35" s="41">
        <v>513682146</v>
      </c>
      <c r="G35" s="40" t="s">
        <v>161</v>
      </c>
      <c r="H35" s="40" t="s">
        <v>189</v>
      </c>
      <c r="I35" s="40" t="s">
        <v>83</v>
      </c>
      <c r="J35" s="40" t="s">
        <v>6</v>
      </c>
      <c r="K35" s="43">
        <v>3.26</v>
      </c>
      <c r="L35" s="40" t="s">
        <v>84</v>
      </c>
      <c r="M35" s="42">
        <v>2E-3</v>
      </c>
      <c r="N35" s="42">
        <v>-1.0200000000000001E-2</v>
      </c>
      <c r="O35" s="43">
        <v>260000</v>
      </c>
      <c r="P35" s="43">
        <v>106.79</v>
      </c>
      <c r="Q35" s="43">
        <v>0</v>
      </c>
      <c r="R35" s="43">
        <v>277.64999999999998</v>
      </c>
      <c r="S35" s="42">
        <v>5.0000000000000001E-4</v>
      </c>
      <c r="T35" s="42">
        <v>1.21E-2</v>
      </c>
      <c r="U35" s="42">
        <v>1.1000000000000001E-3</v>
      </c>
      <c r="V35" s="40" t="s">
        <v>6</v>
      </c>
    </row>
    <row r="36" spans="2:22" x14ac:dyDescent="0.25">
      <c r="B36" s="40" t="s">
        <v>193</v>
      </c>
      <c r="C36" s="41">
        <v>1172170</v>
      </c>
      <c r="D36" s="40" t="s">
        <v>120</v>
      </c>
      <c r="E36" s="40" t="s">
        <v>160</v>
      </c>
      <c r="F36" s="41">
        <v>513682146</v>
      </c>
      <c r="G36" s="40" t="s">
        <v>161</v>
      </c>
      <c r="H36" s="40" t="s">
        <v>189</v>
      </c>
      <c r="I36" s="40" t="s">
        <v>83</v>
      </c>
      <c r="J36" s="40" t="s">
        <v>6</v>
      </c>
      <c r="K36" s="43">
        <v>4.7300000000000004</v>
      </c>
      <c r="L36" s="40" t="s">
        <v>84</v>
      </c>
      <c r="M36" s="42">
        <v>2E-3</v>
      </c>
      <c r="N36" s="42">
        <v>-5.4999999999999997E-3</v>
      </c>
      <c r="O36" s="43">
        <v>504000</v>
      </c>
      <c r="P36" s="43">
        <v>107.62</v>
      </c>
      <c r="Q36" s="43">
        <v>0</v>
      </c>
      <c r="R36" s="43">
        <v>542.4</v>
      </c>
      <c r="S36" s="42">
        <v>1.2999999999999999E-3</v>
      </c>
      <c r="T36" s="42">
        <v>2.3699999999999999E-2</v>
      </c>
      <c r="U36" s="42">
        <v>2.0999999999999999E-3</v>
      </c>
      <c r="V36" s="40" t="s">
        <v>6</v>
      </c>
    </row>
    <row r="37" spans="2:22" x14ac:dyDescent="0.25">
      <c r="B37" s="40" t="s">
        <v>194</v>
      </c>
      <c r="C37" s="41">
        <v>1121763</v>
      </c>
      <c r="D37" s="40" t="s">
        <v>120</v>
      </c>
      <c r="E37" s="40" t="s">
        <v>160</v>
      </c>
      <c r="F37" s="41">
        <v>513534974</v>
      </c>
      <c r="G37" s="40" t="s">
        <v>195</v>
      </c>
      <c r="H37" s="40" t="s">
        <v>196</v>
      </c>
      <c r="I37" s="40" t="s">
        <v>163</v>
      </c>
      <c r="J37" s="40" t="s">
        <v>6</v>
      </c>
      <c r="K37" s="43">
        <v>2.14</v>
      </c>
      <c r="L37" s="40" t="s">
        <v>84</v>
      </c>
      <c r="M37" s="42">
        <v>3.95E-2</v>
      </c>
      <c r="N37" s="42">
        <v>-1.09E-2</v>
      </c>
      <c r="O37" s="43">
        <v>0.7</v>
      </c>
      <c r="P37" s="43">
        <v>123.41</v>
      </c>
      <c r="Q37" s="43">
        <v>0</v>
      </c>
      <c r="R37" s="43">
        <v>0</v>
      </c>
      <c r="S37" s="42">
        <v>0</v>
      </c>
      <c r="T37" s="42">
        <v>0</v>
      </c>
      <c r="U37" s="42">
        <v>0</v>
      </c>
      <c r="V37" s="40" t="s">
        <v>6</v>
      </c>
    </row>
    <row r="38" spans="2:22" x14ac:dyDescent="0.25">
      <c r="B38" s="40" t="s">
        <v>197</v>
      </c>
      <c r="C38" s="41">
        <v>6390207</v>
      </c>
      <c r="D38" s="40" t="s">
        <v>120</v>
      </c>
      <c r="E38" s="40" t="s">
        <v>160</v>
      </c>
      <c r="F38" s="41">
        <v>520023896</v>
      </c>
      <c r="G38" s="40" t="s">
        <v>198</v>
      </c>
      <c r="H38" s="40" t="s">
        <v>199</v>
      </c>
      <c r="I38" s="40" t="s">
        <v>83</v>
      </c>
      <c r="J38" s="40" t="s">
        <v>6</v>
      </c>
      <c r="K38" s="43">
        <v>2.2000000000000002</v>
      </c>
      <c r="L38" s="40" t="s">
        <v>84</v>
      </c>
      <c r="M38" s="42">
        <v>4.9500000000000002E-2</v>
      </c>
      <c r="N38" s="42">
        <v>-2.0000000000000001E-4</v>
      </c>
      <c r="O38" s="43">
        <v>169376.5</v>
      </c>
      <c r="P38" s="43">
        <v>140.69999999999999</v>
      </c>
      <c r="Q38" s="43">
        <v>0</v>
      </c>
      <c r="R38" s="43">
        <v>238.31</v>
      </c>
      <c r="S38" s="42">
        <v>2.0000000000000001E-4</v>
      </c>
      <c r="T38" s="42">
        <v>1.04E-2</v>
      </c>
      <c r="U38" s="42">
        <v>8.9999999999999998E-4</v>
      </c>
      <c r="V38" s="40" t="s">
        <v>6</v>
      </c>
    </row>
    <row r="39" spans="2:22" x14ac:dyDescent="0.25">
      <c r="B39" s="1" t="s">
        <v>127</v>
      </c>
      <c r="C39" s="1" t="s">
        <v>6</v>
      </c>
      <c r="D39" s="1" t="s">
        <v>6</v>
      </c>
      <c r="E39" s="1" t="s">
        <v>6</v>
      </c>
      <c r="F39" s="1" t="s">
        <v>6</v>
      </c>
      <c r="G39" s="1" t="s">
        <v>6</v>
      </c>
      <c r="H39" s="1" t="s">
        <v>6</v>
      </c>
      <c r="I39" s="1" t="s">
        <v>6</v>
      </c>
      <c r="J39" s="1" t="s">
        <v>6</v>
      </c>
      <c r="K39" s="39">
        <v>2.17</v>
      </c>
      <c r="L39" s="1" t="s">
        <v>6</v>
      </c>
      <c r="M39" s="38">
        <v>3.3599999999999998E-2</v>
      </c>
      <c r="N39" s="38">
        <v>1.9E-2</v>
      </c>
      <c r="O39" s="39">
        <v>5562772.8799999999</v>
      </c>
      <c r="P39" s="1" t="s">
        <v>6</v>
      </c>
      <c r="Q39" s="39">
        <v>8.91</v>
      </c>
      <c r="R39" s="39">
        <v>5678.01</v>
      </c>
      <c r="S39" s="1" t="s">
        <v>6</v>
      </c>
      <c r="T39" s="38">
        <v>0.2482</v>
      </c>
      <c r="U39" s="38">
        <v>2.24E-2</v>
      </c>
      <c r="V39" s="1" t="s">
        <v>6</v>
      </c>
    </row>
    <row r="40" spans="2:22" x14ac:dyDescent="0.25">
      <c r="B40" s="40" t="s">
        <v>200</v>
      </c>
      <c r="C40" s="41">
        <v>2310175</v>
      </c>
      <c r="D40" s="40" t="s">
        <v>120</v>
      </c>
      <c r="E40" s="40" t="s">
        <v>160</v>
      </c>
      <c r="F40" s="41">
        <v>520032046</v>
      </c>
      <c r="G40" s="40" t="s">
        <v>161</v>
      </c>
      <c r="H40" s="40" t="s">
        <v>165</v>
      </c>
      <c r="I40" s="40" t="s">
        <v>83</v>
      </c>
      <c r="J40" s="40" t="s">
        <v>6</v>
      </c>
      <c r="K40" s="43">
        <v>0.18</v>
      </c>
      <c r="L40" s="40" t="s">
        <v>84</v>
      </c>
      <c r="M40" s="42">
        <v>2.47E-2</v>
      </c>
      <c r="N40" s="42">
        <v>3.2000000000000002E-3</v>
      </c>
      <c r="O40" s="43">
        <v>708795</v>
      </c>
      <c r="P40" s="43">
        <v>102.41</v>
      </c>
      <c r="Q40" s="43">
        <v>0</v>
      </c>
      <c r="R40" s="43">
        <v>725.88</v>
      </c>
      <c r="S40" s="42">
        <v>2.0000000000000001E-4</v>
      </c>
      <c r="T40" s="42">
        <v>3.1699999999999999E-2</v>
      </c>
      <c r="U40" s="42">
        <v>2.8999999999999998E-3</v>
      </c>
      <c r="V40" s="40" t="s">
        <v>6</v>
      </c>
    </row>
    <row r="41" spans="2:22" x14ac:dyDescent="0.25">
      <c r="B41" s="40" t="s">
        <v>201</v>
      </c>
      <c r="C41" s="41">
        <v>2310167</v>
      </c>
      <c r="D41" s="40" t="s">
        <v>120</v>
      </c>
      <c r="E41" s="40" t="s">
        <v>160</v>
      </c>
      <c r="F41" s="41">
        <v>520032046</v>
      </c>
      <c r="G41" s="40" t="s">
        <v>161</v>
      </c>
      <c r="H41" s="40" t="s">
        <v>165</v>
      </c>
      <c r="I41" s="40" t="s">
        <v>83</v>
      </c>
      <c r="J41" s="40" t="s">
        <v>6</v>
      </c>
      <c r="K41" s="43">
        <v>3.02</v>
      </c>
      <c r="L41" s="40" t="s">
        <v>84</v>
      </c>
      <c r="M41" s="42">
        <v>2.98E-2</v>
      </c>
      <c r="N41" s="42">
        <v>2.1499999999999998E-2</v>
      </c>
      <c r="O41" s="43">
        <v>618000</v>
      </c>
      <c r="P41" s="43">
        <v>104.96</v>
      </c>
      <c r="Q41" s="43">
        <v>0</v>
      </c>
      <c r="R41" s="43">
        <v>648.65</v>
      </c>
      <c r="S41" s="42">
        <v>2.0000000000000001E-4</v>
      </c>
      <c r="T41" s="42">
        <v>2.8400000000000002E-2</v>
      </c>
      <c r="U41" s="42">
        <v>2.5999999999999999E-3</v>
      </c>
      <c r="V41" s="40" t="s">
        <v>6</v>
      </c>
    </row>
    <row r="42" spans="2:22" x14ac:dyDescent="0.25">
      <c r="B42" s="40" t="s">
        <v>202</v>
      </c>
      <c r="C42" s="41">
        <v>6000202</v>
      </c>
      <c r="D42" s="40" t="s">
        <v>120</v>
      </c>
      <c r="E42" s="40" t="s">
        <v>160</v>
      </c>
      <c r="F42" s="41">
        <v>520000472</v>
      </c>
      <c r="G42" s="40" t="s">
        <v>178</v>
      </c>
      <c r="H42" s="40" t="s">
        <v>82</v>
      </c>
      <c r="I42" s="40" t="s">
        <v>83</v>
      </c>
      <c r="J42" s="40" t="s">
        <v>6</v>
      </c>
      <c r="K42" s="43">
        <v>1.02</v>
      </c>
      <c r="L42" s="40" t="s">
        <v>84</v>
      </c>
      <c r="M42" s="42">
        <v>4.8000000000000001E-2</v>
      </c>
      <c r="N42" s="42">
        <v>1.2800000000000001E-2</v>
      </c>
      <c r="O42" s="43">
        <v>371163.42</v>
      </c>
      <c r="P42" s="43">
        <v>103.44</v>
      </c>
      <c r="Q42" s="43">
        <v>8.91</v>
      </c>
      <c r="R42" s="43">
        <v>392.84</v>
      </c>
      <c r="S42" s="42">
        <v>2.9999999999999997E-4</v>
      </c>
      <c r="T42" s="42">
        <v>1.72E-2</v>
      </c>
      <c r="U42" s="42">
        <v>1.5E-3</v>
      </c>
      <c r="V42" s="40" t="s">
        <v>6</v>
      </c>
    </row>
    <row r="43" spans="2:22" x14ac:dyDescent="0.25">
      <c r="B43" s="40" t="s">
        <v>203</v>
      </c>
      <c r="C43" s="41">
        <v>1137033</v>
      </c>
      <c r="D43" s="40" t="s">
        <v>120</v>
      </c>
      <c r="E43" s="40" t="s">
        <v>160</v>
      </c>
      <c r="F43" s="41">
        <v>513230029</v>
      </c>
      <c r="G43" s="40" t="s">
        <v>191</v>
      </c>
      <c r="H43" s="40" t="s">
        <v>204</v>
      </c>
      <c r="I43" s="40" t="s">
        <v>163</v>
      </c>
      <c r="J43" s="40" t="s">
        <v>6</v>
      </c>
      <c r="K43" s="43">
        <v>1</v>
      </c>
      <c r="L43" s="40" t="s">
        <v>84</v>
      </c>
      <c r="M43" s="42">
        <v>3.39E-2</v>
      </c>
      <c r="N43" s="42">
        <v>1.47E-2</v>
      </c>
      <c r="O43" s="43">
        <v>501371</v>
      </c>
      <c r="P43" s="43">
        <v>101.9</v>
      </c>
      <c r="Q43" s="43">
        <v>0</v>
      </c>
      <c r="R43" s="43">
        <v>510.9</v>
      </c>
      <c r="S43" s="42">
        <v>6.9999999999999999E-4</v>
      </c>
      <c r="T43" s="42">
        <v>2.23E-2</v>
      </c>
      <c r="U43" s="42">
        <v>2E-3</v>
      </c>
      <c r="V43" s="40" t="s">
        <v>6</v>
      </c>
    </row>
    <row r="44" spans="2:22" x14ac:dyDescent="0.25">
      <c r="B44" s="40" t="s">
        <v>205</v>
      </c>
      <c r="C44" s="41">
        <v>1139815</v>
      </c>
      <c r="D44" s="40" t="s">
        <v>120</v>
      </c>
      <c r="E44" s="40" t="s">
        <v>160</v>
      </c>
      <c r="F44" s="41">
        <v>514290345</v>
      </c>
      <c r="G44" s="40" t="s">
        <v>191</v>
      </c>
      <c r="H44" s="40" t="s">
        <v>189</v>
      </c>
      <c r="I44" s="40" t="s">
        <v>83</v>
      </c>
      <c r="J44" s="40" t="s">
        <v>6</v>
      </c>
      <c r="K44" s="43">
        <v>3.16</v>
      </c>
      <c r="L44" s="40" t="s">
        <v>84</v>
      </c>
      <c r="M44" s="42">
        <v>3.61E-2</v>
      </c>
      <c r="N44" s="42">
        <v>2.4899999999999999E-2</v>
      </c>
      <c r="O44" s="43">
        <v>471221</v>
      </c>
      <c r="P44" s="43">
        <v>104.2</v>
      </c>
      <c r="Q44" s="43">
        <v>0</v>
      </c>
      <c r="R44" s="43">
        <v>491.01</v>
      </c>
      <c r="S44" s="42">
        <v>5.9999999999999995E-4</v>
      </c>
      <c r="T44" s="42">
        <v>2.1499999999999998E-2</v>
      </c>
      <c r="U44" s="42">
        <v>1.9E-3</v>
      </c>
      <c r="V44" s="40" t="s">
        <v>6</v>
      </c>
    </row>
    <row r="45" spans="2:22" x14ac:dyDescent="0.25">
      <c r="B45" s="40" t="s">
        <v>206</v>
      </c>
      <c r="C45" s="41">
        <v>1133529</v>
      </c>
      <c r="D45" s="40" t="s">
        <v>120</v>
      </c>
      <c r="E45" s="40" t="s">
        <v>160</v>
      </c>
      <c r="F45" s="41">
        <v>514290345</v>
      </c>
      <c r="G45" s="40" t="s">
        <v>191</v>
      </c>
      <c r="H45" s="40" t="s">
        <v>189</v>
      </c>
      <c r="I45" s="40" t="s">
        <v>83</v>
      </c>
      <c r="J45" s="40" t="s">
        <v>6</v>
      </c>
      <c r="K45" s="43">
        <v>1.78</v>
      </c>
      <c r="L45" s="40" t="s">
        <v>84</v>
      </c>
      <c r="M45" s="42">
        <v>3.85E-2</v>
      </c>
      <c r="N45" s="42">
        <v>2.0500000000000001E-2</v>
      </c>
      <c r="O45" s="43">
        <v>482161</v>
      </c>
      <c r="P45" s="43">
        <v>103.88</v>
      </c>
      <c r="Q45" s="43">
        <v>0</v>
      </c>
      <c r="R45" s="43">
        <v>500.87</v>
      </c>
      <c r="S45" s="42">
        <v>1.1999999999999999E-3</v>
      </c>
      <c r="T45" s="42">
        <v>2.1899999999999999E-2</v>
      </c>
      <c r="U45" s="42">
        <v>2E-3</v>
      </c>
      <c r="V45" s="40" t="s">
        <v>6</v>
      </c>
    </row>
    <row r="46" spans="2:22" x14ac:dyDescent="0.25">
      <c r="B46" s="40" t="s">
        <v>207</v>
      </c>
      <c r="C46" s="41">
        <v>1160647</v>
      </c>
      <c r="D46" s="40" t="s">
        <v>120</v>
      </c>
      <c r="E46" s="40" t="s">
        <v>160</v>
      </c>
      <c r="F46" s="41">
        <v>513754069</v>
      </c>
      <c r="G46" s="40" t="s">
        <v>191</v>
      </c>
      <c r="H46" s="40" t="s">
        <v>189</v>
      </c>
      <c r="I46" s="40" t="s">
        <v>83</v>
      </c>
      <c r="J46" s="40" t="s">
        <v>6</v>
      </c>
      <c r="K46" s="43">
        <v>7.24</v>
      </c>
      <c r="L46" s="40" t="s">
        <v>84</v>
      </c>
      <c r="M46" s="42">
        <v>2.64E-2</v>
      </c>
      <c r="N46" s="42">
        <v>3.3599999999999998E-2</v>
      </c>
      <c r="O46" s="43">
        <v>368000</v>
      </c>
      <c r="P46" s="43">
        <v>95.17</v>
      </c>
      <c r="Q46" s="43">
        <v>0</v>
      </c>
      <c r="R46" s="43">
        <v>350.23</v>
      </c>
      <c r="S46" s="42">
        <v>2.0000000000000001E-4</v>
      </c>
      <c r="T46" s="42">
        <v>1.5299999999999999E-2</v>
      </c>
      <c r="U46" s="42">
        <v>1.4E-3</v>
      </c>
      <c r="V46" s="40" t="s">
        <v>6</v>
      </c>
    </row>
    <row r="47" spans="2:22" x14ac:dyDescent="0.25">
      <c r="B47" s="40" t="s">
        <v>208</v>
      </c>
      <c r="C47" s="41">
        <v>1132968</v>
      </c>
      <c r="D47" s="40" t="s">
        <v>120</v>
      </c>
      <c r="E47" s="40" t="s">
        <v>160</v>
      </c>
      <c r="F47" s="41">
        <v>513754069</v>
      </c>
      <c r="G47" s="40" t="s">
        <v>191</v>
      </c>
      <c r="H47" s="40" t="s">
        <v>189</v>
      </c>
      <c r="I47" s="40" t="s">
        <v>83</v>
      </c>
      <c r="J47" s="40" t="s">
        <v>6</v>
      </c>
      <c r="K47" s="43">
        <v>0.74</v>
      </c>
      <c r="L47" s="40" t="s">
        <v>84</v>
      </c>
      <c r="M47" s="42">
        <v>4.1399999999999999E-2</v>
      </c>
      <c r="N47" s="42">
        <v>1.15E-2</v>
      </c>
      <c r="O47" s="43">
        <v>456985.95</v>
      </c>
      <c r="P47" s="43">
        <v>103.26</v>
      </c>
      <c r="Q47" s="43">
        <v>0</v>
      </c>
      <c r="R47" s="43">
        <v>471.88</v>
      </c>
      <c r="S47" s="42">
        <v>1.6999999999999999E-3</v>
      </c>
      <c r="T47" s="42">
        <v>2.06E-2</v>
      </c>
      <c r="U47" s="42">
        <v>1.9E-3</v>
      </c>
      <c r="V47" s="40" t="s">
        <v>6</v>
      </c>
    </row>
    <row r="48" spans="2:22" x14ac:dyDescent="0.25">
      <c r="B48" s="40" t="s">
        <v>209</v>
      </c>
      <c r="C48" s="41">
        <v>1136068</v>
      </c>
      <c r="D48" s="40" t="s">
        <v>120</v>
      </c>
      <c r="E48" s="40" t="s">
        <v>160</v>
      </c>
      <c r="F48" s="41">
        <v>513754069</v>
      </c>
      <c r="G48" s="40" t="s">
        <v>191</v>
      </c>
      <c r="H48" s="40" t="s">
        <v>189</v>
      </c>
      <c r="I48" s="40" t="s">
        <v>83</v>
      </c>
      <c r="J48" s="40" t="s">
        <v>6</v>
      </c>
      <c r="K48" s="43">
        <v>2.2400000000000002</v>
      </c>
      <c r="L48" s="40" t="s">
        <v>84</v>
      </c>
      <c r="M48" s="42">
        <v>3.9199999999999999E-2</v>
      </c>
      <c r="N48" s="42">
        <v>2.4400000000000002E-2</v>
      </c>
      <c r="O48" s="43">
        <v>430734.61</v>
      </c>
      <c r="P48" s="43">
        <v>104.02</v>
      </c>
      <c r="Q48" s="43">
        <v>0</v>
      </c>
      <c r="R48" s="43">
        <v>448.05</v>
      </c>
      <c r="S48" s="42">
        <v>4.0000000000000002E-4</v>
      </c>
      <c r="T48" s="42">
        <v>1.9599999999999999E-2</v>
      </c>
      <c r="U48" s="42">
        <v>1.8E-3</v>
      </c>
      <c r="V48" s="40" t="s">
        <v>6</v>
      </c>
    </row>
    <row r="49" spans="2:22" x14ac:dyDescent="0.25">
      <c r="B49" s="40" t="s">
        <v>210</v>
      </c>
      <c r="C49" s="41">
        <v>1139286</v>
      </c>
      <c r="D49" s="40" t="s">
        <v>120</v>
      </c>
      <c r="E49" s="40" t="s">
        <v>160</v>
      </c>
      <c r="F49" s="41">
        <v>513230029</v>
      </c>
      <c r="G49" s="40" t="s">
        <v>191</v>
      </c>
      <c r="H49" s="40" t="s">
        <v>211</v>
      </c>
      <c r="I49" s="40" t="s">
        <v>163</v>
      </c>
      <c r="J49" s="40" t="s">
        <v>6</v>
      </c>
      <c r="K49" s="43">
        <v>2.16</v>
      </c>
      <c r="L49" s="40" t="s">
        <v>84</v>
      </c>
      <c r="M49" s="42">
        <v>3.2899999999999999E-2</v>
      </c>
      <c r="N49" s="42">
        <v>2.4E-2</v>
      </c>
      <c r="O49" s="43">
        <v>845605</v>
      </c>
      <c r="P49" s="43">
        <v>104.4</v>
      </c>
      <c r="Q49" s="43">
        <v>0</v>
      </c>
      <c r="R49" s="43">
        <v>882.81</v>
      </c>
      <c r="S49" s="42">
        <v>8.9999999999999998E-4</v>
      </c>
      <c r="T49" s="42">
        <v>3.8600000000000002E-2</v>
      </c>
      <c r="U49" s="42">
        <v>3.5000000000000001E-3</v>
      </c>
      <c r="V49" s="40" t="s">
        <v>6</v>
      </c>
    </row>
    <row r="50" spans="2:22" x14ac:dyDescent="0.25">
      <c r="B50" s="40" t="s">
        <v>212</v>
      </c>
      <c r="C50" s="41">
        <v>1160241</v>
      </c>
      <c r="D50" s="40" t="s">
        <v>120</v>
      </c>
      <c r="E50" s="40" t="s">
        <v>160</v>
      </c>
      <c r="F50" s="41">
        <v>513937714</v>
      </c>
      <c r="G50" s="40" t="s">
        <v>191</v>
      </c>
      <c r="H50" s="40" t="s">
        <v>196</v>
      </c>
      <c r="I50" s="40" t="s">
        <v>163</v>
      </c>
      <c r="J50" s="40" t="s">
        <v>6</v>
      </c>
      <c r="K50" s="43">
        <v>4.34</v>
      </c>
      <c r="L50" s="40" t="s">
        <v>84</v>
      </c>
      <c r="M50" s="42">
        <v>1.84E-2</v>
      </c>
      <c r="N50" s="42">
        <v>2.81E-2</v>
      </c>
      <c r="O50" s="43">
        <v>265000</v>
      </c>
      <c r="P50" s="43">
        <v>96.02</v>
      </c>
      <c r="Q50" s="43">
        <v>0</v>
      </c>
      <c r="R50" s="43">
        <v>254.45</v>
      </c>
      <c r="S50" s="42">
        <v>8.9999999999999998E-4</v>
      </c>
      <c r="T50" s="42">
        <v>1.11E-2</v>
      </c>
      <c r="U50" s="42">
        <v>1E-3</v>
      </c>
      <c r="V50" s="40" t="s">
        <v>6</v>
      </c>
    </row>
    <row r="51" spans="2:22" x14ac:dyDescent="0.25">
      <c r="B51" s="40" t="s">
        <v>213</v>
      </c>
      <c r="C51" s="41">
        <v>1143304</v>
      </c>
      <c r="D51" s="40" t="s">
        <v>120</v>
      </c>
      <c r="E51" s="40" t="s">
        <v>160</v>
      </c>
      <c r="F51" s="41">
        <v>1841580</v>
      </c>
      <c r="G51" s="40" t="s">
        <v>214</v>
      </c>
      <c r="H51" s="40" t="s">
        <v>215</v>
      </c>
      <c r="I51" s="40" t="s">
        <v>122</v>
      </c>
      <c r="J51" s="40" t="s">
        <v>6</v>
      </c>
      <c r="K51" s="43">
        <v>2.33</v>
      </c>
      <c r="L51" s="40" t="s">
        <v>84</v>
      </c>
      <c r="M51" s="42">
        <v>7.0000000000000007E-2</v>
      </c>
      <c r="N51" s="42">
        <v>2.0000000000000001E-4</v>
      </c>
      <c r="O51" s="43">
        <v>43735.9</v>
      </c>
      <c r="P51" s="43">
        <v>1</v>
      </c>
      <c r="Q51" s="43">
        <v>0</v>
      </c>
      <c r="R51" s="43">
        <v>0.44</v>
      </c>
      <c r="S51" s="42">
        <v>5.0000000000000001E-4</v>
      </c>
      <c r="T51" s="42">
        <v>0</v>
      </c>
      <c r="U51" s="42">
        <v>0</v>
      </c>
      <c r="V51" s="40" t="s">
        <v>6</v>
      </c>
    </row>
    <row r="52" spans="2:22" x14ac:dyDescent="0.25">
      <c r="B52" s="1" t="s">
        <v>152</v>
      </c>
      <c r="C52" s="1" t="s">
        <v>6</v>
      </c>
      <c r="D52" s="1" t="s">
        <v>6</v>
      </c>
      <c r="E52" s="1" t="s">
        <v>6</v>
      </c>
      <c r="F52" s="1" t="s">
        <v>6</v>
      </c>
      <c r="G52" s="1" t="s">
        <v>6</v>
      </c>
      <c r="H52" s="1" t="s">
        <v>6</v>
      </c>
      <c r="I52" s="1" t="s">
        <v>6</v>
      </c>
      <c r="J52" s="1" t="s">
        <v>6</v>
      </c>
      <c r="K52" s="39">
        <v>0</v>
      </c>
      <c r="L52" s="1" t="s">
        <v>6</v>
      </c>
      <c r="M52" s="38">
        <v>0</v>
      </c>
      <c r="N52" s="38">
        <v>0</v>
      </c>
      <c r="O52" s="39">
        <v>0</v>
      </c>
      <c r="P52" s="1" t="s">
        <v>6</v>
      </c>
      <c r="Q52" s="39">
        <v>0</v>
      </c>
      <c r="R52" s="39">
        <v>0</v>
      </c>
      <c r="S52" s="1" t="s">
        <v>6</v>
      </c>
      <c r="T52" s="38">
        <v>0</v>
      </c>
      <c r="U52" s="38">
        <v>0</v>
      </c>
      <c r="V52" s="1" t="s">
        <v>6</v>
      </c>
    </row>
    <row r="53" spans="2:22" x14ac:dyDescent="0.25">
      <c r="B53" s="1" t="s">
        <v>216</v>
      </c>
      <c r="C53" s="1" t="s">
        <v>6</v>
      </c>
      <c r="D53" s="1" t="s">
        <v>6</v>
      </c>
      <c r="E53" s="1" t="s">
        <v>6</v>
      </c>
      <c r="F53" s="1" t="s">
        <v>6</v>
      </c>
      <c r="G53" s="1" t="s">
        <v>6</v>
      </c>
      <c r="H53" s="1" t="s">
        <v>6</v>
      </c>
      <c r="I53" s="1" t="s">
        <v>6</v>
      </c>
      <c r="J53" s="1" t="s">
        <v>6</v>
      </c>
      <c r="K53" s="39">
        <v>0</v>
      </c>
      <c r="L53" s="1" t="s">
        <v>6</v>
      </c>
      <c r="M53" s="38">
        <v>0</v>
      </c>
      <c r="N53" s="38">
        <v>0</v>
      </c>
      <c r="O53" s="39">
        <v>0</v>
      </c>
      <c r="P53" s="1" t="s">
        <v>6</v>
      </c>
      <c r="Q53" s="39">
        <v>0</v>
      </c>
      <c r="R53" s="39">
        <v>0</v>
      </c>
      <c r="S53" s="1" t="s">
        <v>6</v>
      </c>
      <c r="T53" s="38">
        <v>0</v>
      </c>
      <c r="U53" s="38">
        <v>0</v>
      </c>
      <c r="V53" s="1" t="s">
        <v>6</v>
      </c>
    </row>
    <row r="54" spans="2:22" x14ac:dyDescent="0.25">
      <c r="B54" s="1" t="s">
        <v>96</v>
      </c>
      <c r="C54" s="1" t="s">
        <v>6</v>
      </c>
      <c r="D54" s="1" t="s">
        <v>6</v>
      </c>
      <c r="E54" s="1" t="s">
        <v>6</v>
      </c>
      <c r="F54" s="1" t="s">
        <v>6</v>
      </c>
      <c r="G54" s="1" t="s">
        <v>6</v>
      </c>
      <c r="H54" s="1" t="s">
        <v>6</v>
      </c>
      <c r="I54" s="1" t="s">
        <v>6</v>
      </c>
      <c r="J54" s="1" t="s">
        <v>6</v>
      </c>
      <c r="K54" s="39">
        <v>1.99</v>
      </c>
      <c r="L54" s="1" t="s">
        <v>6</v>
      </c>
      <c r="M54" s="38">
        <v>6.25E-2</v>
      </c>
      <c r="N54" s="38">
        <v>5.6399999999999999E-2</v>
      </c>
      <c r="O54" s="39">
        <v>74000</v>
      </c>
      <c r="P54" s="1" t="s">
        <v>6</v>
      </c>
      <c r="Q54" s="39">
        <v>0</v>
      </c>
      <c r="R54" s="39">
        <v>249.82</v>
      </c>
      <c r="S54" s="1" t="s">
        <v>6</v>
      </c>
      <c r="T54" s="38">
        <v>1.09E-2</v>
      </c>
      <c r="U54" s="38">
        <v>1E-3</v>
      </c>
      <c r="V54" s="1" t="s">
        <v>6</v>
      </c>
    </row>
    <row r="55" spans="2:22" x14ac:dyDescent="0.25">
      <c r="B55" s="1" t="s">
        <v>154</v>
      </c>
      <c r="C55" s="1" t="s">
        <v>6</v>
      </c>
      <c r="D55" s="1" t="s">
        <v>6</v>
      </c>
      <c r="E55" s="1" t="s">
        <v>6</v>
      </c>
      <c r="F55" s="1" t="s">
        <v>6</v>
      </c>
      <c r="G55" s="1" t="s">
        <v>6</v>
      </c>
      <c r="H55" s="1" t="s">
        <v>6</v>
      </c>
      <c r="I55" s="1" t="s">
        <v>6</v>
      </c>
      <c r="J55" s="1" t="s">
        <v>6</v>
      </c>
      <c r="K55" s="39">
        <v>0</v>
      </c>
      <c r="L55" s="1" t="s">
        <v>6</v>
      </c>
      <c r="M55" s="38">
        <v>0</v>
      </c>
      <c r="N55" s="38">
        <v>0</v>
      </c>
      <c r="O55" s="39">
        <v>0</v>
      </c>
      <c r="P55" s="1" t="s">
        <v>6</v>
      </c>
      <c r="Q55" s="39">
        <v>0</v>
      </c>
      <c r="R55" s="39">
        <v>0</v>
      </c>
      <c r="S55" s="1" t="s">
        <v>6</v>
      </c>
      <c r="T55" s="38">
        <v>0</v>
      </c>
      <c r="U55" s="38">
        <v>0</v>
      </c>
      <c r="V55" s="1" t="s">
        <v>6</v>
      </c>
    </row>
    <row r="56" spans="2:22" x14ac:dyDescent="0.25">
      <c r="B56" s="1" t="s">
        <v>153</v>
      </c>
      <c r="C56" s="1" t="s">
        <v>6</v>
      </c>
      <c r="D56" s="1" t="s">
        <v>6</v>
      </c>
      <c r="E56" s="1" t="s">
        <v>6</v>
      </c>
      <c r="F56" s="1" t="s">
        <v>6</v>
      </c>
      <c r="G56" s="1" t="s">
        <v>6</v>
      </c>
      <c r="H56" s="1" t="s">
        <v>6</v>
      </c>
      <c r="I56" s="1" t="s">
        <v>6</v>
      </c>
      <c r="J56" s="1" t="s">
        <v>6</v>
      </c>
      <c r="K56" s="39">
        <v>1.99</v>
      </c>
      <c r="L56" s="1" t="s">
        <v>6</v>
      </c>
      <c r="M56" s="38">
        <v>6.25E-2</v>
      </c>
      <c r="N56" s="38">
        <v>5.6399999999999999E-2</v>
      </c>
      <c r="O56" s="39">
        <v>74000</v>
      </c>
      <c r="P56" s="1" t="s">
        <v>6</v>
      </c>
      <c r="Q56" s="39">
        <v>0</v>
      </c>
      <c r="R56" s="39">
        <v>249.82</v>
      </c>
      <c r="S56" s="1" t="s">
        <v>6</v>
      </c>
      <c r="T56" s="38">
        <v>1.09E-2</v>
      </c>
      <c r="U56" s="38">
        <v>1E-3</v>
      </c>
      <c r="V56" s="1" t="s">
        <v>6</v>
      </c>
    </row>
    <row r="57" spans="2:22" x14ac:dyDescent="0.25">
      <c r="B57" s="40" t="s">
        <v>217</v>
      </c>
      <c r="C57" s="40" t="s">
        <v>218</v>
      </c>
      <c r="D57" s="40" t="s">
        <v>160</v>
      </c>
      <c r="E57" s="40" t="s">
        <v>219</v>
      </c>
      <c r="F57" s="41">
        <v>99121</v>
      </c>
      <c r="G57" s="40" t="s">
        <v>220</v>
      </c>
      <c r="H57" s="40" t="s">
        <v>221</v>
      </c>
      <c r="I57" s="40" t="s">
        <v>222</v>
      </c>
      <c r="J57" s="40" t="s">
        <v>6</v>
      </c>
      <c r="K57" s="43">
        <v>1.99</v>
      </c>
      <c r="L57" s="40" t="s">
        <v>48</v>
      </c>
      <c r="M57" s="42">
        <v>6.25E-2</v>
      </c>
      <c r="N57" s="42">
        <v>5.6399999999999999E-2</v>
      </c>
      <c r="O57" s="43">
        <v>74000</v>
      </c>
      <c r="P57" s="43">
        <v>106.3</v>
      </c>
      <c r="Q57" s="43">
        <v>0</v>
      </c>
      <c r="R57" s="43">
        <v>249.82</v>
      </c>
      <c r="S57" s="42">
        <v>1E-4</v>
      </c>
      <c r="T57" s="42">
        <v>1.09E-2</v>
      </c>
      <c r="U57" s="42">
        <v>1E-3</v>
      </c>
      <c r="V57" s="41">
        <v>62009287</v>
      </c>
    </row>
    <row r="58" spans="2:22" x14ac:dyDescent="0.25">
      <c r="B58" s="36" t="s">
        <v>98</v>
      </c>
    </row>
    <row r="59" spans="2:22" x14ac:dyDescent="0.25">
      <c r="B59" s="36" t="s">
        <v>139</v>
      </c>
    </row>
    <row r="60" spans="2:22" x14ac:dyDescent="0.25">
      <c r="B60" s="36" t="s">
        <v>140</v>
      </c>
    </row>
    <row r="61" spans="2:22" x14ac:dyDescent="0.25">
      <c r="B61" s="36" t="s">
        <v>141</v>
      </c>
    </row>
    <row r="62" spans="2:22" x14ac:dyDescent="0.25">
      <c r="B62" s="36" t="s">
        <v>142</v>
      </c>
    </row>
    <row r="63" spans="2:22" x14ac:dyDescent="0.25">
      <c r="B63" s="63" t="s">
        <v>56</v>
      </c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</row>
  </sheetData>
  <mergeCells count="1">
    <mergeCell ref="B63:V6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81"/>
  <sheetViews>
    <sheetView rightToLeft="1" topLeftCell="A40" workbookViewId="0">
      <selection activeCell="B59" sqref="B59"/>
    </sheetView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9" width="14" customWidth="1"/>
    <col min="10" max="10" width="12" customWidth="1"/>
    <col min="11" max="11" width="2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20" x14ac:dyDescent="0.25">
      <c r="B1" s="37" t="s">
        <v>0</v>
      </c>
      <c r="C1" s="37" t="s">
        <v>1</v>
      </c>
    </row>
    <row r="2" spans="2:20" x14ac:dyDescent="0.25">
      <c r="B2" s="37" t="s">
        <v>2</v>
      </c>
      <c r="C2" s="37" t="s">
        <v>3</v>
      </c>
    </row>
    <row r="3" spans="2:20" x14ac:dyDescent="0.25">
      <c r="B3" s="37" t="s">
        <v>4</v>
      </c>
      <c r="C3" s="37" t="s">
        <v>5</v>
      </c>
      <c r="L3" s="52"/>
    </row>
    <row r="4" spans="2:20" x14ac:dyDescent="0.25">
      <c r="B4" s="37" t="s">
        <v>6</v>
      </c>
      <c r="C4" s="37" t="s">
        <v>6</v>
      </c>
      <c r="I4" s="52"/>
      <c r="K4" s="52"/>
      <c r="L4" s="52"/>
    </row>
    <row r="5" spans="2:20" x14ac:dyDescent="0.25">
      <c r="B5" s="37" t="s">
        <v>6</v>
      </c>
      <c r="C5" s="37" t="s">
        <v>6</v>
      </c>
      <c r="I5" s="52"/>
      <c r="K5" s="52"/>
      <c r="L5" s="52"/>
    </row>
    <row r="6" spans="2:20" x14ac:dyDescent="0.25">
      <c r="B6" s="3" t="s">
        <v>99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/>
    </row>
    <row r="7" spans="2:20" x14ac:dyDescent="0.25">
      <c r="B7" s="3" t="s">
        <v>223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/>
    </row>
    <row r="8" spans="2:20" x14ac:dyDescent="0.25">
      <c r="B8" s="1" t="s">
        <v>58</v>
      </c>
      <c r="C8" s="1" t="s">
        <v>59</v>
      </c>
      <c r="D8" s="1" t="s">
        <v>101</v>
      </c>
      <c r="E8" s="1" t="s">
        <v>144</v>
      </c>
      <c r="F8" s="1" t="s">
        <v>60</v>
      </c>
      <c r="G8" s="1" t="s">
        <v>145</v>
      </c>
      <c r="H8" s="1" t="s">
        <v>63</v>
      </c>
      <c r="I8" s="3" t="s">
        <v>104</v>
      </c>
      <c r="J8" s="3" t="s">
        <v>105</v>
      </c>
      <c r="K8" s="3" t="s">
        <v>106</v>
      </c>
      <c r="L8" s="1" t="s">
        <v>66</v>
      </c>
      <c r="M8" s="1" t="s">
        <v>146</v>
      </c>
      <c r="N8" s="1" t="s">
        <v>67</v>
      </c>
      <c r="O8" s="1" t="s">
        <v>108</v>
      </c>
      <c r="P8" s="1"/>
    </row>
    <row r="9" spans="2:20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3" t="s">
        <v>110</v>
      </c>
      <c r="J9" s="1" t="s">
        <v>6</v>
      </c>
      <c r="K9" s="1" t="s">
        <v>10</v>
      </c>
      <c r="L9" s="1" t="s">
        <v>10</v>
      </c>
      <c r="M9" s="1" t="s">
        <v>11</v>
      </c>
      <c r="N9" s="1" t="s">
        <v>11</v>
      </c>
      <c r="O9" s="1" t="s">
        <v>11</v>
      </c>
      <c r="P9" s="1"/>
    </row>
    <row r="10" spans="2:20" x14ac:dyDescent="0.2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111</v>
      </c>
      <c r="N10" s="1" t="s">
        <v>112</v>
      </c>
      <c r="O10" s="1" t="s">
        <v>113</v>
      </c>
      <c r="P10" s="1"/>
    </row>
    <row r="11" spans="2:20" x14ac:dyDescent="0.25">
      <c r="B11" s="1" t="s">
        <v>224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4891870.76</v>
      </c>
      <c r="J11" s="1" t="s">
        <v>6</v>
      </c>
      <c r="K11" s="39">
        <v>98.39</v>
      </c>
      <c r="L11" s="39">
        <v>69762.399999999994</v>
      </c>
      <c r="M11" s="1" t="s">
        <v>6</v>
      </c>
      <c r="N11" s="38">
        <v>1</v>
      </c>
      <c r="O11" s="38">
        <v>0.2751263857792316</v>
      </c>
      <c r="P11" s="55"/>
      <c r="Q11" s="50"/>
      <c r="R11" s="50"/>
      <c r="S11" s="50"/>
      <c r="T11" s="51"/>
    </row>
    <row r="12" spans="2:20" x14ac:dyDescent="0.25">
      <c r="B12" s="1" t="s">
        <v>78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4734914.76</v>
      </c>
      <c r="J12" s="1" t="s">
        <v>6</v>
      </c>
      <c r="K12" s="39">
        <v>97.83</v>
      </c>
      <c r="L12" s="39">
        <v>49231.44</v>
      </c>
      <c r="M12" s="1" t="s">
        <v>6</v>
      </c>
      <c r="N12" s="38">
        <v>0.70570163870509051</v>
      </c>
      <c r="O12" s="38">
        <v>0.19415714129541262</v>
      </c>
      <c r="P12" s="1"/>
      <c r="Q12" s="50"/>
      <c r="R12" s="50"/>
      <c r="S12" s="50"/>
      <c r="T12" s="51"/>
    </row>
    <row r="13" spans="2:20" x14ac:dyDescent="0.25">
      <c r="B13" s="1" t="s">
        <v>225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854866</v>
      </c>
      <c r="J13" s="1" t="s">
        <v>6</v>
      </c>
      <c r="K13" s="39">
        <v>66.12</v>
      </c>
      <c r="L13" s="39">
        <v>27252.35</v>
      </c>
      <c r="M13" s="1" t="s">
        <v>6</v>
      </c>
      <c r="N13" s="44">
        <v>0.39064524729653799</v>
      </c>
      <c r="O13" s="44">
        <v>0.10747681501053062</v>
      </c>
      <c r="P13" s="1"/>
      <c r="Q13" s="50"/>
      <c r="R13" s="50"/>
      <c r="S13" s="50"/>
      <c r="T13" s="51"/>
    </row>
    <row r="14" spans="2:20" x14ac:dyDescent="0.25">
      <c r="B14" s="46" t="s">
        <v>226</v>
      </c>
      <c r="C14" s="47">
        <v>1081124</v>
      </c>
      <c r="D14" s="46" t="s">
        <v>120</v>
      </c>
      <c r="E14" s="46" t="s">
        <v>160</v>
      </c>
      <c r="F14" s="47">
        <v>520043027</v>
      </c>
      <c r="G14" s="46" t="s">
        <v>227</v>
      </c>
      <c r="H14" s="46" t="s">
        <v>84</v>
      </c>
      <c r="I14" s="48">
        <v>3583</v>
      </c>
      <c r="J14" s="48">
        <v>70000</v>
      </c>
      <c r="K14" s="48">
        <v>0</v>
      </c>
      <c r="L14" s="48">
        <v>2508.1</v>
      </c>
      <c r="M14" s="49">
        <v>1E-4</v>
      </c>
      <c r="N14" s="49">
        <v>3.5952031466807338E-2</v>
      </c>
      <c r="O14" s="49">
        <v>9.8913524788839073E-3</v>
      </c>
      <c r="P14" s="46"/>
      <c r="Q14" s="50"/>
      <c r="R14" s="50"/>
      <c r="S14" s="50"/>
      <c r="T14" s="51"/>
    </row>
    <row r="15" spans="2:20" x14ac:dyDescent="0.25">
      <c r="B15" s="46" t="s">
        <v>228</v>
      </c>
      <c r="C15" s="47">
        <v>1082379</v>
      </c>
      <c r="D15" s="46" t="s">
        <v>120</v>
      </c>
      <c r="E15" s="46" t="s">
        <v>160</v>
      </c>
      <c r="F15" s="47">
        <v>520041997</v>
      </c>
      <c r="G15" s="46" t="s">
        <v>229</v>
      </c>
      <c r="H15" s="46" t="s">
        <v>84</v>
      </c>
      <c r="I15" s="48">
        <v>7000</v>
      </c>
      <c r="J15" s="48">
        <v>15470</v>
      </c>
      <c r="K15" s="48">
        <v>0</v>
      </c>
      <c r="L15" s="48">
        <v>1082.9000000000001</v>
      </c>
      <c r="M15" s="49">
        <v>1E-4</v>
      </c>
      <c r="N15" s="49">
        <v>1.5522688439617906E-2</v>
      </c>
      <c r="O15" s="49">
        <v>4.2707011679691343E-3</v>
      </c>
      <c r="P15" s="46"/>
      <c r="Q15" s="50"/>
      <c r="R15" s="50"/>
      <c r="S15" s="50"/>
      <c r="T15" s="51"/>
    </row>
    <row r="16" spans="2:20" x14ac:dyDescent="0.25">
      <c r="B16" s="46" t="s">
        <v>230</v>
      </c>
      <c r="C16" s="47">
        <v>1084557</v>
      </c>
      <c r="D16" s="46" t="s">
        <v>120</v>
      </c>
      <c r="E16" s="46" t="s">
        <v>160</v>
      </c>
      <c r="F16" s="47">
        <v>511812463</v>
      </c>
      <c r="G16" s="46" t="s">
        <v>229</v>
      </c>
      <c r="H16" s="46" t="s">
        <v>84</v>
      </c>
      <c r="I16" s="48">
        <v>6780</v>
      </c>
      <c r="J16" s="48">
        <v>34890</v>
      </c>
      <c r="K16" s="48">
        <v>0</v>
      </c>
      <c r="L16" s="48">
        <v>2365.54</v>
      </c>
      <c r="M16" s="49">
        <v>2.0000000000000001E-4</v>
      </c>
      <c r="N16" s="49">
        <v>3.3908523789319175E-2</v>
      </c>
      <c r="O16" s="49">
        <v>9.3291295972644794E-3</v>
      </c>
      <c r="P16" s="46"/>
      <c r="Q16" s="50"/>
      <c r="R16" s="50"/>
      <c r="S16" s="50"/>
      <c r="T16" s="51"/>
    </row>
    <row r="17" spans="2:20" x14ac:dyDescent="0.25">
      <c r="B17" s="46" t="s">
        <v>231</v>
      </c>
      <c r="C17" s="47">
        <v>273011</v>
      </c>
      <c r="D17" s="46" t="s">
        <v>120</v>
      </c>
      <c r="E17" s="46" t="s">
        <v>160</v>
      </c>
      <c r="F17" s="47">
        <v>520036872</v>
      </c>
      <c r="G17" s="46" t="s">
        <v>232</v>
      </c>
      <c r="H17" s="46" t="s">
        <v>84</v>
      </c>
      <c r="I17" s="48">
        <v>2379</v>
      </c>
      <c r="J17" s="48">
        <v>70090</v>
      </c>
      <c r="K17" s="48">
        <v>0</v>
      </c>
      <c r="L17" s="48">
        <v>1667.44</v>
      </c>
      <c r="M17" s="49">
        <v>0</v>
      </c>
      <c r="N17" s="49">
        <v>2.3901700629565498E-2</v>
      </c>
      <c r="O17" s="49">
        <v>6.5759885081895396E-3</v>
      </c>
      <c r="P17" s="46"/>
      <c r="Q17" s="50"/>
      <c r="R17" s="50"/>
      <c r="S17" s="50"/>
      <c r="T17" s="51"/>
    </row>
    <row r="18" spans="2:20" x14ac:dyDescent="0.25">
      <c r="B18" s="46" t="s">
        <v>233</v>
      </c>
      <c r="C18" s="47">
        <v>390013</v>
      </c>
      <c r="D18" s="46" t="s">
        <v>120</v>
      </c>
      <c r="E18" s="46" t="s">
        <v>160</v>
      </c>
      <c r="F18" s="47">
        <v>520038506</v>
      </c>
      <c r="G18" s="46" t="s">
        <v>180</v>
      </c>
      <c r="H18" s="46" t="s">
        <v>84</v>
      </c>
      <c r="I18" s="48">
        <v>44224</v>
      </c>
      <c r="J18" s="48">
        <v>5313</v>
      </c>
      <c r="K18" s="48">
        <v>33.17</v>
      </c>
      <c r="L18" s="48">
        <v>2382.79</v>
      </c>
      <c r="M18" s="49">
        <v>2.0000000000000001E-4</v>
      </c>
      <c r="N18" s="49">
        <v>3.4155791658543863E-2</v>
      </c>
      <c r="O18" s="49">
        <v>9.3971595124435984E-3</v>
      </c>
      <c r="P18" s="46"/>
      <c r="Q18" s="50"/>
      <c r="R18" s="50"/>
      <c r="S18" s="50"/>
      <c r="T18" s="51"/>
    </row>
    <row r="19" spans="2:20" x14ac:dyDescent="0.25">
      <c r="B19" s="46" t="s">
        <v>234</v>
      </c>
      <c r="C19" s="47">
        <v>1123355</v>
      </c>
      <c r="D19" s="46" t="s">
        <v>120</v>
      </c>
      <c r="E19" s="46" t="s">
        <v>160</v>
      </c>
      <c r="F19" s="47">
        <v>513901371</v>
      </c>
      <c r="G19" s="46" t="s">
        <v>235</v>
      </c>
      <c r="H19" s="46" t="s">
        <v>84</v>
      </c>
      <c r="I19" s="48">
        <v>0</v>
      </c>
      <c r="J19" s="48">
        <v>1225</v>
      </c>
      <c r="K19" s="48">
        <v>0</v>
      </c>
      <c r="L19" s="48">
        <v>0</v>
      </c>
      <c r="M19" s="49">
        <v>0</v>
      </c>
      <c r="N19" s="49">
        <v>0</v>
      </c>
      <c r="O19" s="49">
        <v>0</v>
      </c>
      <c r="P19" s="46"/>
      <c r="Q19" s="50"/>
      <c r="R19" s="50"/>
      <c r="S19" s="50"/>
      <c r="T19" s="51"/>
    </row>
    <row r="20" spans="2:20" x14ac:dyDescent="0.25">
      <c r="B20" s="46" t="s">
        <v>236</v>
      </c>
      <c r="C20" s="47">
        <v>777037</v>
      </c>
      <c r="D20" s="46" t="s">
        <v>120</v>
      </c>
      <c r="E20" s="46" t="s">
        <v>160</v>
      </c>
      <c r="F20" s="47">
        <v>520022732</v>
      </c>
      <c r="G20" s="46" t="s">
        <v>237</v>
      </c>
      <c r="H20" s="46" t="s">
        <v>84</v>
      </c>
      <c r="I20" s="48">
        <v>103854</v>
      </c>
      <c r="J20" s="48">
        <v>2896</v>
      </c>
      <c r="K20" s="48">
        <v>0</v>
      </c>
      <c r="L20" s="48">
        <v>3007.61</v>
      </c>
      <c r="M20" s="49">
        <v>4.0000000000000002E-4</v>
      </c>
      <c r="N20" s="49">
        <v>4.3112192241092626E-2</v>
      </c>
      <c r="O20" s="49">
        <v>1.1861301634311245E-2</v>
      </c>
      <c r="P20" s="46"/>
      <c r="Q20" s="50"/>
      <c r="R20" s="50"/>
      <c r="S20" s="50"/>
      <c r="T20" s="51"/>
    </row>
    <row r="21" spans="2:20" x14ac:dyDescent="0.25">
      <c r="B21" s="40" t="s">
        <v>238</v>
      </c>
      <c r="C21" s="41">
        <v>593038</v>
      </c>
      <c r="D21" s="40" t="s">
        <v>120</v>
      </c>
      <c r="E21" s="40" t="s">
        <v>160</v>
      </c>
      <c r="F21" s="41">
        <v>520029083</v>
      </c>
      <c r="G21" s="40" t="s">
        <v>161</v>
      </c>
      <c r="H21" s="40" t="s">
        <v>84</v>
      </c>
      <c r="I21" s="43">
        <v>6776</v>
      </c>
      <c r="J21" s="43">
        <v>13810</v>
      </c>
      <c r="K21" s="43">
        <v>0</v>
      </c>
      <c r="L21" s="43">
        <v>935.77</v>
      </c>
      <c r="M21" s="42">
        <v>1E-4</v>
      </c>
      <c r="N21" s="42">
        <v>1.3413672694746741E-2</v>
      </c>
      <c r="O21" s="42">
        <v>3.6904552885312367E-3</v>
      </c>
      <c r="P21" s="40"/>
      <c r="Q21" s="50"/>
      <c r="R21" s="50"/>
      <c r="S21" s="50"/>
      <c r="T21" s="51"/>
    </row>
    <row r="22" spans="2:20" x14ac:dyDescent="0.25">
      <c r="B22" s="40" t="s">
        <v>239</v>
      </c>
      <c r="C22" s="41">
        <v>691212</v>
      </c>
      <c r="D22" s="40" t="s">
        <v>120</v>
      </c>
      <c r="E22" s="40" t="s">
        <v>160</v>
      </c>
      <c r="F22" s="41">
        <v>520007030</v>
      </c>
      <c r="G22" s="40" t="s">
        <v>161</v>
      </c>
      <c r="H22" s="40" t="s">
        <v>84</v>
      </c>
      <c r="I22" s="43">
        <v>66424</v>
      </c>
      <c r="J22" s="43">
        <v>1996</v>
      </c>
      <c r="K22" s="43">
        <v>0</v>
      </c>
      <c r="L22" s="43">
        <v>1325.82</v>
      </c>
      <c r="M22" s="42">
        <v>0</v>
      </c>
      <c r="N22" s="42">
        <v>1.9004793413070653E-2</v>
      </c>
      <c r="O22" s="42">
        <v>5.2287201242190752E-3</v>
      </c>
      <c r="P22" s="40"/>
      <c r="Q22" s="50"/>
      <c r="R22" s="50"/>
      <c r="S22" s="50"/>
      <c r="T22" s="51"/>
    </row>
    <row r="23" spans="2:20" x14ac:dyDescent="0.25">
      <c r="B23" s="40" t="s">
        <v>240</v>
      </c>
      <c r="C23" s="41">
        <v>604611</v>
      </c>
      <c r="D23" s="40" t="s">
        <v>120</v>
      </c>
      <c r="E23" s="40" t="s">
        <v>160</v>
      </c>
      <c r="F23" s="41">
        <v>520018078</v>
      </c>
      <c r="G23" s="40" t="s">
        <v>161</v>
      </c>
      <c r="H23" s="40" t="s">
        <v>84</v>
      </c>
      <c r="I23" s="43">
        <v>81411</v>
      </c>
      <c r="J23" s="43">
        <v>3454</v>
      </c>
      <c r="K23" s="43">
        <v>32.96</v>
      </c>
      <c r="L23" s="43">
        <v>2844.89</v>
      </c>
      <c r="M23" s="42">
        <v>1E-4</v>
      </c>
      <c r="N23" s="42">
        <v>4.0779703679919267E-2</v>
      </c>
      <c r="O23" s="42">
        <v>1.1219572486604219E-2</v>
      </c>
      <c r="P23" s="40"/>
      <c r="Q23" s="50"/>
      <c r="R23" s="50"/>
      <c r="S23" s="50"/>
      <c r="T23" s="51"/>
    </row>
    <row r="24" spans="2:20" x14ac:dyDescent="0.25">
      <c r="B24" s="40" t="s">
        <v>241</v>
      </c>
      <c r="C24" s="41">
        <v>695437</v>
      </c>
      <c r="D24" s="40" t="s">
        <v>120</v>
      </c>
      <c r="E24" s="40" t="s">
        <v>160</v>
      </c>
      <c r="F24" s="41">
        <v>520000522</v>
      </c>
      <c r="G24" s="40" t="s">
        <v>161</v>
      </c>
      <c r="H24" s="40" t="s">
        <v>84</v>
      </c>
      <c r="I24" s="43">
        <v>6743</v>
      </c>
      <c r="J24" s="43">
        <v>12520</v>
      </c>
      <c r="K24" s="43">
        <v>0</v>
      </c>
      <c r="L24" s="43">
        <v>844.22</v>
      </c>
      <c r="M24" s="42">
        <v>0</v>
      </c>
      <c r="N24" s="42">
        <v>1.2101361191702121E-2</v>
      </c>
      <c r="O24" s="42">
        <v>3.3294037676820593E-3</v>
      </c>
      <c r="P24" s="40"/>
      <c r="Q24" s="50"/>
      <c r="R24" s="50"/>
      <c r="S24" s="50"/>
      <c r="T24" s="51"/>
    </row>
    <row r="25" spans="2:20" x14ac:dyDescent="0.25">
      <c r="B25" s="40" t="s">
        <v>242</v>
      </c>
      <c r="C25" s="41">
        <v>662577</v>
      </c>
      <c r="D25" s="40" t="s">
        <v>120</v>
      </c>
      <c r="E25" s="40" t="s">
        <v>160</v>
      </c>
      <c r="F25" s="41">
        <v>520000118</v>
      </c>
      <c r="G25" s="40" t="s">
        <v>161</v>
      </c>
      <c r="H25" s="40" t="s">
        <v>84</v>
      </c>
      <c r="I25" s="43">
        <v>90229</v>
      </c>
      <c r="J25" s="43">
        <v>3175</v>
      </c>
      <c r="K25" s="43">
        <v>0</v>
      </c>
      <c r="L25" s="43">
        <v>2864.77</v>
      </c>
      <c r="M25" s="42">
        <v>1E-4</v>
      </c>
      <c r="N25" s="42">
        <v>4.1064670940219948E-2</v>
      </c>
      <c r="O25" s="42">
        <v>1.1297974498996154E-2</v>
      </c>
      <c r="P25" s="40"/>
      <c r="Q25" s="50"/>
      <c r="R25" s="50"/>
      <c r="S25" s="50"/>
      <c r="T25" s="51"/>
    </row>
    <row r="26" spans="2:20" x14ac:dyDescent="0.25">
      <c r="B26" s="40" t="s">
        <v>243</v>
      </c>
      <c r="C26" s="41">
        <v>767012</v>
      </c>
      <c r="D26" s="40" t="s">
        <v>120</v>
      </c>
      <c r="E26" s="40" t="s">
        <v>160</v>
      </c>
      <c r="F26" s="41">
        <v>520017450</v>
      </c>
      <c r="G26" s="40" t="s">
        <v>191</v>
      </c>
      <c r="H26" s="40" t="s">
        <v>84</v>
      </c>
      <c r="I26" s="43">
        <v>13570</v>
      </c>
      <c r="J26" s="43">
        <v>4205</v>
      </c>
      <c r="K26" s="43">
        <v>0</v>
      </c>
      <c r="L26" s="43">
        <v>570.62</v>
      </c>
      <c r="M26" s="42">
        <v>0</v>
      </c>
      <c r="N26" s="42">
        <v>8.1794777702601986E-3</v>
      </c>
      <c r="O26" s="42">
        <v>2.250390156493256E-3</v>
      </c>
      <c r="P26" s="40"/>
      <c r="Q26" s="50"/>
      <c r="R26" s="50"/>
      <c r="S26" s="50"/>
      <c r="T26" s="51"/>
    </row>
    <row r="27" spans="2:20" x14ac:dyDescent="0.25">
      <c r="B27" s="40" t="s">
        <v>244</v>
      </c>
      <c r="C27" s="41">
        <v>585018</v>
      </c>
      <c r="D27" s="40" t="s">
        <v>120</v>
      </c>
      <c r="E27" s="40" t="s">
        <v>160</v>
      </c>
      <c r="F27" s="41">
        <v>520033986</v>
      </c>
      <c r="G27" s="40" t="s">
        <v>191</v>
      </c>
      <c r="H27" s="40" t="s">
        <v>84</v>
      </c>
      <c r="I27" s="43">
        <v>75434</v>
      </c>
      <c r="J27" s="43">
        <v>3910</v>
      </c>
      <c r="K27" s="43">
        <v>0</v>
      </c>
      <c r="L27" s="43">
        <v>2949.47</v>
      </c>
      <c r="M27" s="42">
        <v>2.9999999999999997E-4</v>
      </c>
      <c r="N27" s="42">
        <v>4.2278792014036212E-2</v>
      </c>
      <c r="O27" s="42">
        <v>1.1632011241933622E-2</v>
      </c>
      <c r="P27" s="40"/>
      <c r="Q27" s="50"/>
      <c r="R27" s="50"/>
      <c r="S27" s="50"/>
      <c r="T27" s="51"/>
    </row>
    <row r="28" spans="2:20" x14ac:dyDescent="0.25">
      <c r="B28" s="46" t="s">
        <v>245</v>
      </c>
      <c r="C28" s="47">
        <v>230011</v>
      </c>
      <c r="D28" s="46" t="s">
        <v>120</v>
      </c>
      <c r="E28" s="46" t="s">
        <v>160</v>
      </c>
      <c r="F28" s="47">
        <v>520031931</v>
      </c>
      <c r="G28" s="46" t="s">
        <v>246</v>
      </c>
      <c r="H28" s="46" t="s">
        <v>84</v>
      </c>
      <c r="I28" s="48">
        <v>346459</v>
      </c>
      <c r="J28" s="48">
        <v>549.1</v>
      </c>
      <c r="K28" s="48">
        <v>0</v>
      </c>
      <c r="L28" s="48">
        <v>1902.41</v>
      </c>
      <c r="M28" s="49">
        <v>1E-4</v>
      </c>
      <c r="N28" s="49">
        <v>2.7269847367636438E-2</v>
      </c>
      <c r="O28" s="49">
        <v>7.5026545470091048E-3</v>
      </c>
      <c r="P28" s="46"/>
      <c r="Q28" s="50"/>
      <c r="R28" s="50"/>
      <c r="S28" s="50"/>
      <c r="T28" s="51"/>
    </row>
    <row r="29" spans="2:20" x14ac:dyDescent="0.25">
      <c r="B29" s="1" t="s">
        <v>247</v>
      </c>
      <c r="C29" s="1" t="s">
        <v>6</v>
      </c>
      <c r="D29" s="1" t="s">
        <v>6</v>
      </c>
      <c r="E29" s="1" t="s">
        <v>6</v>
      </c>
      <c r="F29" s="1" t="s">
        <v>6</v>
      </c>
      <c r="G29" s="1" t="s">
        <v>6</v>
      </c>
      <c r="H29" s="1" t="s">
        <v>6</v>
      </c>
      <c r="I29" s="39">
        <v>3435517.76</v>
      </c>
      <c r="J29" s="1" t="s">
        <v>6</v>
      </c>
      <c r="K29" s="39">
        <v>20.75</v>
      </c>
      <c r="L29" s="39">
        <v>17458.189999999999</v>
      </c>
      <c r="M29" s="1" t="s">
        <v>6</v>
      </c>
      <c r="N29" s="38">
        <v>0.25025214155476305</v>
      </c>
      <c r="O29" s="38">
        <v>6.8850967239474606E-2</v>
      </c>
      <c r="P29" s="1"/>
      <c r="Q29" s="50"/>
      <c r="R29" s="50"/>
      <c r="S29" s="50"/>
      <c r="T29" s="51"/>
    </row>
    <row r="30" spans="2:20" x14ac:dyDescent="0.25">
      <c r="B30" s="46" t="s">
        <v>248</v>
      </c>
      <c r="C30" s="47">
        <v>256016</v>
      </c>
      <c r="D30" s="46" t="s">
        <v>120</v>
      </c>
      <c r="E30" s="46" t="s">
        <v>160</v>
      </c>
      <c r="F30" s="47">
        <v>520036690</v>
      </c>
      <c r="G30" s="46" t="s">
        <v>249</v>
      </c>
      <c r="H30" s="46" t="s">
        <v>84</v>
      </c>
      <c r="I30" s="48">
        <v>7089</v>
      </c>
      <c r="J30" s="48">
        <v>32080</v>
      </c>
      <c r="K30" s="48">
        <v>0</v>
      </c>
      <c r="L30" s="48">
        <v>2274.15</v>
      </c>
      <c r="M30" s="49">
        <v>5.0000000000000001E-4</v>
      </c>
      <c r="N30" s="49">
        <v>3.2598505785351423E-2</v>
      </c>
      <c r="O30" s="49">
        <v>8.9687090785271085E-3</v>
      </c>
      <c r="P30" s="46"/>
      <c r="Q30" s="50"/>
      <c r="R30" s="50"/>
      <c r="S30" s="50"/>
      <c r="T30" s="51"/>
    </row>
    <row r="31" spans="2:20" x14ac:dyDescent="0.25">
      <c r="B31" s="46" t="s">
        <v>250</v>
      </c>
      <c r="C31" s="47">
        <v>434019</v>
      </c>
      <c r="D31" s="46" t="s">
        <v>120</v>
      </c>
      <c r="E31" s="46" t="s">
        <v>160</v>
      </c>
      <c r="F31" s="47">
        <v>520039298</v>
      </c>
      <c r="G31" s="46" t="s">
        <v>251</v>
      </c>
      <c r="H31" s="46" t="s">
        <v>84</v>
      </c>
      <c r="I31" s="48">
        <v>15491</v>
      </c>
      <c r="J31" s="48">
        <v>1753</v>
      </c>
      <c r="K31" s="48">
        <v>1.91</v>
      </c>
      <c r="L31" s="48">
        <v>273.47000000000003</v>
      </c>
      <c r="M31" s="49">
        <v>0</v>
      </c>
      <c r="N31" s="49">
        <v>3.9200199534419698E-3</v>
      </c>
      <c r="O31" s="49">
        <v>1.0785009219729607E-3</v>
      </c>
      <c r="P31" s="46"/>
      <c r="Q31" s="50"/>
      <c r="R31" s="50"/>
      <c r="S31" s="50"/>
      <c r="T31" s="51"/>
    </row>
    <row r="32" spans="2:20" x14ac:dyDescent="0.25">
      <c r="B32" s="40" t="s">
        <v>252</v>
      </c>
      <c r="C32" s="41">
        <v>1157403</v>
      </c>
      <c r="D32" s="40" t="s">
        <v>120</v>
      </c>
      <c r="E32" s="40" t="s">
        <v>160</v>
      </c>
      <c r="F32" s="41">
        <v>510706153</v>
      </c>
      <c r="G32" s="40" t="s">
        <v>195</v>
      </c>
      <c r="H32" s="40" t="s">
        <v>84</v>
      </c>
      <c r="I32" s="43">
        <v>185881.47</v>
      </c>
      <c r="J32" s="43">
        <v>1581</v>
      </c>
      <c r="K32" s="43">
        <v>0</v>
      </c>
      <c r="L32" s="43">
        <v>2938.79</v>
      </c>
      <c r="M32" s="42">
        <v>8.9999999999999998E-4</v>
      </c>
      <c r="N32" s="42">
        <v>4.2125700950655369E-2</v>
      </c>
      <c r="O32" s="42">
        <v>1.1589891850970551E-2</v>
      </c>
      <c r="P32" s="40"/>
      <c r="Q32" s="50"/>
      <c r="R32" s="50"/>
      <c r="S32" s="50"/>
      <c r="T32" s="51"/>
    </row>
    <row r="33" spans="2:20" x14ac:dyDescent="0.25">
      <c r="B33" s="40" t="s">
        <v>253</v>
      </c>
      <c r="C33" s="41">
        <v>694034</v>
      </c>
      <c r="D33" s="40" t="s">
        <v>120</v>
      </c>
      <c r="E33" s="40" t="s">
        <v>160</v>
      </c>
      <c r="F33" s="41">
        <v>520025370</v>
      </c>
      <c r="G33" s="40" t="s">
        <v>198</v>
      </c>
      <c r="H33" s="40" t="s">
        <v>84</v>
      </c>
      <c r="I33" s="43">
        <v>10300</v>
      </c>
      <c r="J33" s="43">
        <v>27300</v>
      </c>
      <c r="K33" s="43">
        <v>18.84</v>
      </c>
      <c r="L33" s="43">
        <v>2830.74</v>
      </c>
      <c r="M33" s="42">
        <v>4.0000000000000002E-4</v>
      </c>
      <c r="N33" s="42">
        <v>4.0576872355308879E-2</v>
      </c>
      <c r="O33" s="42">
        <v>1.1163768237341347E-2</v>
      </c>
      <c r="P33" s="40"/>
      <c r="Q33" s="50"/>
      <c r="R33" s="50"/>
      <c r="S33" s="50"/>
      <c r="T33" s="51"/>
    </row>
    <row r="34" spans="2:20" x14ac:dyDescent="0.25">
      <c r="B34" s="40" t="s">
        <v>254</v>
      </c>
      <c r="C34" s="41">
        <v>1081165</v>
      </c>
      <c r="D34" s="40" t="s">
        <v>120</v>
      </c>
      <c r="E34" s="40" t="s">
        <v>160</v>
      </c>
      <c r="F34" s="41">
        <v>520029984</v>
      </c>
      <c r="G34" s="40" t="s">
        <v>191</v>
      </c>
      <c r="H34" s="40" t="s">
        <v>84</v>
      </c>
      <c r="I34" s="43">
        <v>34750</v>
      </c>
      <c r="J34" s="43">
        <v>571.70000000000005</v>
      </c>
      <c r="K34" s="43">
        <v>0</v>
      </c>
      <c r="L34" s="43">
        <v>198.67</v>
      </c>
      <c r="M34" s="42">
        <v>0</v>
      </c>
      <c r="N34" s="42">
        <v>2.8478091350068232E-3</v>
      </c>
      <c r="O34" s="42">
        <v>7.8350743470350704E-4</v>
      </c>
      <c r="P34" s="40"/>
      <c r="Q34" s="50"/>
      <c r="R34" s="50"/>
      <c r="S34" s="50"/>
      <c r="T34" s="51"/>
    </row>
    <row r="35" spans="2:20" x14ac:dyDescent="0.25">
      <c r="B35" s="46" t="s">
        <v>255</v>
      </c>
      <c r="C35" s="47">
        <v>1123850</v>
      </c>
      <c r="D35" s="46" t="s">
        <v>120</v>
      </c>
      <c r="E35" s="46" t="s">
        <v>160</v>
      </c>
      <c r="F35" s="47">
        <v>514065283</v>
      </c>
      <c r="G35" s="46" t="s">
        <v>256</v>
      </c>
      <c r="H35" s="46" t="s">
        <v>84</v>
      </c>
      <c r="I35" s="48">
        <v>22800</v>
      </c>
      <c r="J35" s="48">
        <v>2300</v>
      </c>
      <c r="K35" s="48">
        <v>0</v>
      </c>
      <c r="L35" s="48">
        <v>524.4</v>
      </c>
      <c r="M35" s="49">
        <v>2.0000000000000001E-4</v>
      </c>
      <c r="N35" s="49">
        <v>7.5169432244303527E-3</v>
      </c>
      <c r="O35" s="49">
        <v>2.0681094214452058E-3</v>
      </c>
      <c r="P35" s="46"/>
      <c r="Q35" s="50"/>
      <c r="R35" s="50"/>
      <c r="S35" s="50"/>
      <c r="T35" s="51"/>
    </row>
    <row r="36" spans="2:20" x14ac:dyDescent="0.25">
      <c r="B36" s="46" t="s">
        <v>257</v>
      </c>
      <c r="C36" s="47">
        <v>258012</v>
      </c>
      <c r="D36" s="46" t="s">
        <v>120</v>
      </c>
      <c r="E36" s="46" t="s">
        <v>160</v>
      </c>
      <c r="F36" s="47">
        <v>520036732</v>
      </c>
      <c r="G36" s="46" t="s">
        <v>256</v>
      </c>
      <c r="H36" s="46" t="s">
        <v>84</v>
      </c>
      <c r="I36" s="48">
        <v>4250</v>
      </c>
      <c r="J36" s="48">
        <v>52020</v>
      </c>
      <c r="K36" s="48">
        <v>0</v>
      </c>
      <c r="L36" s="48">
        <v>2210.85</v>
      </c>
      <c r="M36" s="49">
        <v>5.0000000000000001E-4</v>
      </c>
      <c r="N36" s="49">
        <v>3.1691140213066064E-2</v>
      </c>
      <c r="O36" s="49">
        <v>8.7190688680437341E-3</v>
      </c>
      <c r="P36" s="46"/>
      <c r="Q36" s="50"/>
      <c r="R36" s="50"/>
      <c r="S36" s="50"/>
      <c r="T36" s="51"/>
    </row>
    <row r="37" spans="2:20" x14ac:dyDescent="0.25">
      <c r="B37" s="46" t="s">
        <v>258</v>
      </c>
      <c r="C37" s="47">
        <v>1101534</v>
      </c>
      <c r="D37" s="46" t="s">
        <v>120</v>
      </c>
      <c r="E37" s="46" t="s">
        <v>160</v>
      </c>
      <c r="F37" s="47">
        <v>511930125</v>
      </c>
      <c r="G37" s="46" t="s">
        <v>246</v>
      </c>
      <c r="H37" s="46" t="s">
        <v>84</v>
      </c>
      <c r="I37" s="48">
        <v>8705</v>
      </c>
      <c r="J37" s="48">
        <v>1844</v>
      </c>
      <c r="K37" s="48">
        <v>0</v>
      </c>
      <c r="L37" s="48">
        <v>160.52000000000001</v>
      </c>
      <c r="M37" s="49">
        <v>0</v>
      </c>
      <c r="N37" s="49">
        <v>2.3009529488664383E-3</v>
      </c>
      <c r="O37" s="49">
        <v>6.3305286866968821E-4</v>
      </c>
      <c r="P37" s="46"/>
      <c r="Q37" s="50"/>
      <c r="R37" s="50"/>
      <c r="S37" s="50"/>
      <c r="T37" s="51"/>
    </row>
    <row r="38" spans="2:20" x14ac:dyDescent="0.25">
      <c r="B38" s="46" t="s">
        <v>259</v>
      </c>
      <c r="C38" s="47">
        <v>1083484</v>
      </c>
      <c r="D38" s="46" t="s">
        <v>120</v>
      </c>
      <c r="E38" s="46" t="s">
        <v>160</v>
      </c>
      <c r="F38" s="47">
        <v>520044314</v>
      </c>
      <c r="G38" s="46" t="s">
        <v>246</v>
      </c>
      <c r="H38" s="46" t="s">
        <v>84</v>
      </c>
      <c r="I38" s="48">
        <v>11584</v>
      </c>
      <c r="J38" s="48">
        <v>2658</v>
      </c>
      <c r="K38" s="48">
        <v>0</v>
      </c>
      <c r="L38" s="48">
        <v>307.89999999999998</v>
      </c>
      <c r="M38" s="49">
        <v>1E-4</v>
      </c>
      <c r="N38" s="49">
        <v>4.4135522860452052E-3</v>
      </c>
      <c r="O38" s="49">
        <v>1.2142846889072825E-3</v>
      </c>
      <c r="P38" s="46"/>
      <c r="Q38" s="50"/>
      <c r="R38" s="50"/>
      <c r="S38" s="50"/>
      <c r="T38" s="51"/>
    </row>
    <row r="39" spans="2:20" x14ac:dyDescent="0.25">
      <c r="B39" s="46" t="s">
        <v>260</v>
      </c>
      <c r="C39" s="47">
        <v>232017</v>
      </c>
      <c r="D39" s="46" t="s">
        <v>120</v>
      </c>
      <c r="E39" s="46" t="s">
        <v>160</v>
      </c>
      <c r="F39" s="47">
        <v>550010003</v>
      </c>
      <c r="G39" s="46" t="s">
        <v>261</v>
      </c>
      <c r="H39" s="46" t="s">
        <v>84</v>
      </c>
      <c r="I39" s="48">
        <v>2817559.94</v>
      </c>
      <c r="J39" s="48">
        <v>90.1</v>
      </c>
      <c r="K39" s="48">
        <v>0</v>
      </c>
      <c r="L39" s="48">
        <v>2538.62</v>
      </c>
      <c r="M39" s="49">
        <v>1.1000000000000001E-3</v>
      </c>
      <c r="N39" s="49">
        <v>3.6389516415719643E-2</v>
      </c>
      <c r="O39" s="49">
        <v>1.0011716131710964E-2</v>
      </c>
      <c r="P39" s="46"/>
      <c r="Q39" s="50"/>
      <c r="R39" s="50"/>
      <c r="S39" s="50"/>
      <c r="T39" s="51"/>
    </row>
    <row r="40" spans="2:20" x14ac:dyDescent="0.25">
      <c r="B40" s="46" t="s">
        <v>262</v>
      </c>
      <c r="C40" s="47">
        <v>475020</v>
      </c>
      <c r="D40" s="46" t="s">
        <v>120</v>
      </c>
      <c r="E40" s="46" t="s">
        <v>160</v>
      </c>
      <c r="F40" s="47">
        <v>550013098</v>
      </c>
      <c r="G40" s="46" t="s">
        <v>261</v>
      </c>
      <c r="H40" s="46" t="s">
        <v>84</v>
      </c>
      <c r="I40" s="48">
        <v>314907.34999999998</v>
      </c>
      <c r="J40" s="48">
        <v>940.4</v>
      </c>
      <c r="K40" s="48">
        <v>0</v>
      </c>
      <c r="L40" s="48">
        <v>2961.39</v>
      </c>
      <c r="M40" s="49">
        <v>2.9999999999999997E-4</v>
      </c>
      <c r="N40" s="49">
        <v>4.244965769526278E-2</v>
      </c>
      <c r="O40" s="49">
        <v>1.1679020899263193E-2</v>
      </c>
      <c r="P40" s="46"/>
      <c r="Q40" s="50"/>
      <c r="R40" s="50"/>
      <c r="S40" s="50"/>
      <c r="T40" s="51"/>
    </row>
    <row r="41" spans="2:20" x14ac:dyDescent="0.25">
      <c r="B41" s="40" t="s">
        <v>263</v>
      </c>
      <c r="C41" s="41">
        <v>1129501</v>
      </c>
      <c r="D41" s="40" t="s">
        <v>120</v>
      </c>
      <c r="E41" s="40" t="s">
        <v>160</v>
      </c>
      <c r="F41" s="41">
        <v>513910703</v>
      </c>
      <c r="G41" s="40" t="s">
        <v>191</v>
      </c>
      <c r="H41" s="40" t="s">
        <v>84</v>
      </c>
      <c r="I41" s="43">
        <v>2200</v>
      </c>
      <c r="J41" s="43">
        <v>10850</v>
      </c>
      <c r="K41" s="43">
        <v>0</v>
      </c>
      <c r="L41" s="43">
        <v>238.7</v>
      </c>
      <c r="M41" s="42">
        <v>1E-4</v>
      </c>
      <c r="N41" s="42">
        <v>3.421613935300391E-3</v>
      </c>
      <c r="O41" s="42">
        <v>9.4137627555105014E-4</v>
      </c>
      <c r="P41" s="40"/>
      <c r="Q41" s="50"/>
      <c r="R41" s="50"/>
      <c r="S41" s="50"/>
      <c r="T41" s="51"/>
    </row>
    <row r="42" spans="2:20" x14ac:dyDescent="0.25">
      <c r="B42" s="1" t="s">
        <v>264</v>
      </c>
      <c r="C42" s="1" t="s">
        <v>6</v>
      </c>
      <c r="D42" s="1" t="s">
        <v>6</v>
      </c>
      <c r="E42" s="1" t="s">
        <v>6</v>
      </c>
      <c r="F42" s="1" t="s">
        <v>6</v>
      </c>
      <c r="G42" s="1" t="s">
        <v>6</v>
      </c>
      <c r="H42" s="1" t="s">
        <v>6</v>
      </c>
      <c r="I42" s="39">
        <v>444531</v>
      </c>
      <c r="J42" s="1" t="s">
        <v>6</v>
      </c>
      <c r="K42" s="39">
        <v>10.96</v>
      </c>
      <c r="L42" s="39">
        <v>4520.8999999999996</v>
      </c>
      <c r="M42" s="1" t="s">
        <v>6</v>
      </c>
      <c r="N42" s="38">
        <v>6.4804249853789436E-2</v>
      </c>
      <c r="O42" s="38">
        <v>1.7829359045407382E-2</v>
      </c>
      <c r="P42" s="1"/>
      <c r="Q42" s="50"/>
      <c r="R42" s="50"/>
      <c r="S42" s="50"/>
      <c r="T42" s="51"/>
    </row>
    <row r="43" spans="2:20" x14ac:dyDescent="0.25">
      <c r="B43" s="46" t="s">
        <v>265</v>
      </c>
      <c r="C43" s="47">
        <v>1091651</v>
      </c>
      <c r="D43" s="46" t="s">
        <v>120</v>
      </c>
      <c r="E43" s="46" t="s">
        <v>160</v>
      </c>
      <c r="F43" s="47">
        <v>510007800</v>
      </c>
      <c r="G43" s="46" t="s">
        <v>266</v>
      </c>
      <c r="H43" s="46" t="s">
        <v>84</v>
      </c>
      <c r="I43" s="48">
        <v>27700</v>
      </c>
      <c r="J43" s="48">
        <v>4790</v>
      </c>
      <c r="K43" s="48">
        <v>0</v>
      </c>
      <c r="L43" s="48">
        <v>1326.83</v>
      </c>
      <c r="M43" s="49">
        <v>1.1000000000000001E-3</v>
      </c>
      <c r="N43" s="49">
        <v>1.9019271125993373E-2</v>
      </c>
      <c r="O43" s="49">
        <v>5.2327033250498525E-3</v>
      </c>
      <c r="P43" s="46"/>
      <c r="Q43" s="50"/>
      <c r="R43" s="50"/>
      <c r="S43" s="50"/>
      <c r="T43" s="51"/>
    </row>
    <row r="44" spans="2:20" x14ac:dyDescent="0.25">
      <c r="B44" s="46" t="s">
        <v>267</v>
      </c>
      <c r="C44" s="47">
        <v>1140946</v>
      </c>
      <c r="D44" s="46" t="s">
        <v>120</v>
      </c>
      <c r="E44" s="46" t="s">
        <v>160</v>
      </c>
      <c r="F44" s="47">
        <v>510512056</v>
      </c>
      <c r="G44" s="46" t="s">
        <v>251</v>
      </c>
      <c r="H44" s="46" t="s">
        <v>84</v>
      </c>
      <c r="I44" s="48">
        <v>156768</v>
      </c>
      <c r="J44" s="48">
        <v>518.70000000000005</v>
      </c>
      <c r="K44" s="48">
        <v>0</v>
      </c>
      <c r="L44" s="48">
        <v>813.16</v>
      </c>
      <c r="M44" s="49">
        <v>3.0999999999999999E-3</v>
      </c>
      <c r="N44" s="49">
        <v>1.1656135683405388E-2</v>
      </c>
      <c r="O44" s="49">
        <v>3.2069104827276576E-3</v>
      </c>
      <c r="P44" s="46"/>
      <c r="Q44" s="50"/>
      <c r="R44" s="50"/>
      <c r="S44" s="50"/>
      <c r="T44" s="51"/>
    </row>
    <row r="45" spans="2:20" x14ac:dyDescent="0.25">
      <c r="B45" s="46" t="s">
        <v>268</v>
      </c>
      <c r="C45" s="47">
        <v>103010</v>
      </c>
      <c r="D45" s="46" t="s">
        <v>120</v>
      </c>
      <c r="E45" s="46" t="s">
        <v>160</v>
      </c>
      <c r="F45" s="47">
        <v>520041187</v>
      </c>
      <c r="G45" s="46" t="s">
        <v>237</v>
      </c>
      <c r="H45" s="46" t="s">
        <v>84</v>
      </c>
      <c r="I45" s="48">
        <v>257823</v>
      </c>
      <c r="J45" s="48">
        <v>890</v>
      </c>
      <c r="K45" s="48">
        <v>10.96</v>
      </c>
      <c r="L45" s="48">
        <v>2305.58</v>
      </c>
      <c r="M45" s="49">
        <v>2.3999999999999998E-3</v>
      </c>
      <c r="N45" s="49">
        <v>3.3049035010263413E-2</v>
      </c>
      <c r="O45" s="49">
        <v>9.0926615558650607E-3</v>
      </c>
      <c r="P45" s="46"/>
      <c r="Q45" s="50"/>
      <c r="R45" s="50"/>
      <c r="S45" s="50"/>
      <c r="T45" s="51"/>
    </row>
    <row r="46" spans="2:20" x14ac:dyDescent="0.25">
      <c r="B46" s="46" t="s">
        <v>269</v>
      </c>
      <c r="C46" s="47">
        <v>384016</v>
      </c>
      <c r="D46" s="46" t="s">
        <v>120</v>
      </c>
      <c r="E46" s="46" t="s">
        <v>160</v>
      </c>
      <c r="F46" s="47">
        <v>520038530</v>
      </c>
      <c r="G46" s="46" t="s">
        <v>270</v>
      </c>
      <c r="H46" s="46" t="s">
        <v>84</v>
      </c>
      <c r="I46" s="48">
        <v>2240</v>
      </c>
      <c r="J46" s="48">
        <v>3363</v>
      </c>
      <c r="K46" s="48">
        <v>0</v>
      </c>
      <c r="L46" s="48">
        <v>75.33</v>
      </c>
      <c r="M46" s="49">
        <v>1E-4</v>
      </c>
      <c r="N46" s="49">
        <v>1.0798080341272664E-3</v>
      </c>
      <c r="O46" s="49">
        <v>2.9708368176481194E-4</v>
      </c>
      <c r="P46" s="46"/>
      <c r="Q46" s="50"/>
      <c r="R46" s="50"/>
      <c r="S46" s="50"/>
      <c r="T46" s="51"/>
    </row>
    <row r="47" spans="2:20" x14ac:dyDescent="0.25">
      <c r="B47" s="1" t="s">
        <v>271</v>
      </c>
      <c r="C47" s="1" t="s">
        <v>6</v>
      </c>
      <c r="D47" s="1" t="s">
        <v>6</v>
      </c>
      <c r="E47" s="1" t="s">
        <v>6</v>
      </c>
      <c r="F47" s="1" t="s">
        <v>6</v>
      </c>
      <c r="G47" s="1" t="s">
        <v>6</v>
      </c>
      <c r="H47" s="1" t="s">
        <v>6</v>
      </c>
      <c r="I47" s="39">
        <v>0</v>
      </c>
      <c r="J47" s="1" t="s">
        <v>6</v>
      </c>
      <c r="K47" s="39">
        <v>0</v>
      </c>
      <c r="L47" s="39">
        <v>0</v>
      </c>
      <c r="M47" s="1" t="s">
        <v>6</v>
      </c>
      <c r="N47" s="38">
        <v>0</v>
      </c>
      <c r="O47" s="38">
        <v>0</v>
      </c>
      <c r="P47" s="1"/>
      <c r="Q47" s="50"/>
      <c r="R47" s="50"/>
      <c r="S47" s="50"/>
      <c r="T47" s="51"/>
    </row>
    <row r="48" spans="2:20" x14ac:dyDescent="0.25">
      <c r="B48" s="1" t="s">
        <v>272</v>
      </c>
      <c r="C48" s="1" t="s">
        <v>6</v>
      </c>
      <c r="D48" s="1" t="s">
        <v>6</v>
      </c>
      <c r="E48" s="1" t="s">
        <v>6</v>
      </c>
      <c r="F48" s="1" t="s">
        <v>6</v>
      </c>
      <c r="G48" s="1" t="s">
        <v>6</v>
      </c>
      <c r="H48" s="1" t="s">
        <v>6</v>
      </c>
      <c r="I48" s="1" t="s">
        <v>6</v>
      </c>
      <c r="J48" s="1" t="s">
        <v>6</v>
      </c>
      <c r="K48" s="1" t="s">
        <v>6</v>
      </c>
      <c r="L48" s="1" t="s">
        <v>6</v>
      </c>
      <c r="M48" s="1" t="s">
        <v>6</v>
      </c>
      <c r="N48" s="1" t="s">
        <v>6</v>
      </c>
      <c r="O48" s="1" t="s">
        <v>6</v>
      </c>
      <c r="P48" s="1"/>
      <c r="Q48" s="50"/>
      <c r="R48" s="50"/>
      <c r="S48" s="50"/>
      <c r="T48" s="51"/>
    </row>
    <row r="49" spans="2:20" x14ac:dyDescent="0.25">
      <c r="B49" s="1" t="s">
        <v>273</v>
      </c>
      <c r="C49" s="1" t="s">
        <v>6</v>
      </c>
      <c r="D49" s="1" t="s">
        <v>6</v>
      </c>
      <c r="E49" s="1" t="s">
        <v>6</v>
      </c>
      <c r="F49" s="1" t="s">
        <v>6</v>
      </c>
      <c r="G49" s="1" t="s">
        <v>6</v>
      </c>
      <c r="H49" s="1" t="s">
        <v>6</v>
      </c>
      <c r="I49" s="1" t="s">
        <v>6</v>
      </c>
      <c r="J49" s="1" t="s">
        <v>6</v>
      </c>
      <c r="K49" s="1" t="s">
        <v>6</v>
      </c>
      <c r="L49" s="1" t="s">
        <v>6</v>
      </c>
      <c r="M49" s="1" t="s">
        <v>6</v>
      </c>
      <c r="N49" s="1" t="s">
        <v>6</v>
      </c>
      <c r="O49" s="1" t="s">
        <v>6</v>
      </c>
      <c r="P49" s="1"/>
      <c r="Q49" s="50"/>
      <c r="R49" s="50"/>
      <c r="S49" s="50"/>
      <c r="T49" s="51"/>
    </row>
    <row r="50" spans="2:20" x14ac:dyDescent="0.25">
      <c r="B50" s="1" t="s">
        <v>96</v>
      </c>
      <c r="C50" s="1" t="s">
        <v>6</v>
      </c>
      <c r="D50" s="1" t="s">
        <v>6</v>
      </c>
      <c r="E50" s="1" t="s">
        <v>6</v>
      </c>
      <c r="F50" s="1" t="s">
        <v>6</v>
      </c>
      <c r="G50" s="1" t="s">
        <v>6</v>
      </c>
      <c r="H50" s="1" t="s">
        <v>6</v>
      </c>
      <c r="I50" s="39">
        <v>156956</v>
      </c>
      <c r="J50" s="1" t="s">
        <v>6</v>
      </c>
      <c r="K50" s="39">
        <v>0.56000000000000005</v>
      </c>
      <c r="L50" s="39">
        <v>20530.96</v>
      </c>
      <c r="M50" s="1" t="s">
        <v>6</v>
      </c>
      <c r="N50" s="38">
        <v>0.29429836129490961</v>
      </c>
      <c r="O50" s="38">
        <v>8.0969244483818967E-2</v>
      </c>
      <c r="P50" s="1"/>
      <c r="Q50" s="50"/>
      <c r="R50" s="50"/>
      <c r="S50" s="50"/>
      <c r="T50" s="51"/>
    </row>
    <row r="51" spans="2:20" x14ac:dyDescent="0.25">
      <c r="B51" s="1" t="s">
        <v>154</v>
      </c>
      <c r="C51" s="1" t="s">
        <v>6</v>
      </c>
      <c r="D51" s="1" t="s">
        <v>6</v>
      </c>
      <c r="E51" s="1" t="s">
        <v>6</v>
      </c>
      <c r="F51" s="1" t="s">
        <v>6</v>
      </c>
      <c r="G51" s="1" t="s">
        <v>6</v>
      </c>
      <c r="H51" s="1" t="s">
        <v>6</v>
      </c>
      <c r="I51" s="39">
        <v>122860</v>
      </c>
      <c r="J51" s="1" t="s">
        <v>6</v>
      </c>
      <c r="K51" s="39">
        <v>0</v>
      </c>
      <c r="L51" s="39">
        <v>2120.69</v>
      </c>
      <c r="M51" s="1" t="s">
        <v>6</v>
      </c>
      <c r="N51" s="38">
        <v>3.0398753483251727E-2</v>
      </c>
      <c r="O51" s="38">
        <v>8.3634991780408736E-3</v>
      </c>
      <c r="P51" s="1"/>
      <c r="Q51" s="50"/>
      <c r="R51" s="50"/>
      <c r="S51" s="50"/>
      <c r="T51" s="51"/>
    </row>
    <row r="52" spans="2:20" x14ac:dyDescent="0.25">
      <c r="B52" s="40" t="s">
        <v>274</v>
      </c>
      <c r="C52" s="40" t="s">
        <v>275</v>
      </c>
      <c r="D52" s="40" t="s">
        <v>160</v>
      </c>
      <c r="E52" s="40" t="s">
        <v>219</v>
      </c>
      <c r="F52" s="41">
        <v>511235434</v>
      </c>
      <c r="G52" s="40" t="s">
        <v>276</v>
      </c>
      <c r="H52" s="40" t="s">
        <v>48</v>
      </c>
      <c r="I52" s="43">
        <v>3936</v>
      </c>
      <c r="J52" s="43">
        <v>3046</v>
      </c>
      <c r="K52" s="43">
        <v>0</v>
      </c>
      <c r="L52" s="43">
        <v>380.77</v>
      </c>
      <c r="M52" s="42">
        <v>1E-4</v>
      </c>
      <c r="N52" s="42">
        <v>5.4580977718656472E-3</v>
      </c>
      <c r="O52" s="42">
        <v>1.5016667132030724E-3</v>
      </c>
      <c r="P52" s="41"/>
      <c r="Q52" s="50"/>
      <c r="R52" s="50"/>
      <c r="S52" s="50"/>
      <c r="T52" s="51"/>
    </row>
    <row r="53" spans="2:20" x14ac:dyDescent="0.25">
      <c r="B53" s="40" t="s">
        <v>277</v>
      </c>
      <c r="C53" s="40" t="s">
        <v>278</v>
      </c>
      <c r="D53" s="40" t="s">
        <v>160</v>
      </c>
      <c r="E53" s="40" t="s">
        <v>219</v>
      </c>
      <c r="F53" s="41">
        <v>997681</v>
      </c>
      <c r="G53" s="40" t="s">
        <v>279</v>
      </c>
      <c r="H53" s="40" t="s">
        <v>48</v>
      </c>
      <c r="I53" s="43">
        <v>118000</v>
      </c>
      <c r="J53" s="43">
        <v>356</v>
      </c>
      <c r="K53" s="43">
        <v>0</v>
      </c>
      <c r="L53" s="43">
        <v>1334.17</v>
      </c>
      <c r="M53" s="42">
        <v>5.0000000000000001E-4</v>
      </c>
      <c r="N53" s="42">
        <v>1.9124485396144631E-2</v>
      </c>
      <c r="O53" s="42">
        <v>5.2616505469289679E-3</v>
      </c>
      <c r="P53" s="41"/>
      <c r="Q53" s="50"/>
      <c r="R53" s="50"/>
      <c r="S53" s="50"/>
      <c r="T53" s="51"/>
    </row>
    <row r="54" spans="2:20" x14ac:dyDescent="0.25">
      <c r="B54" s="40" t="s">
        <v>556</v>
      </c>
      <c r="C54" s="40" t="s">
        <v>280</v>
      </c>
      <c r="D54" s="40" t="s">
        <v>160</v>
      </c>
      <c r="E54" s="40" t="s">
        <v>219</v>
      </c>
      <c r="F54" s="41">
        <v>2080</v>
      </c>
      <c r="G54" s="40" t="s">
        <v>279</v>
      </c>
      <c r="H54" s="40" t="s">
        <v>48</v>
      </c>
      <c r="I54" s="43">
        <v>924</v>
      </c>
      <c r="J54" s="43">
        <v>13826</v>
      </c>
      <c r="K54" s="43">
        <v>0</v>
      </c>
      <c r="L54" s="43">
        <v>405.74</v>
      </c>
      <c r="M54" s="42">
        <v>0</v>
      </c>
      <c r="N54" s="42">
        <v>5.8160269715491443E-3</v>
      </c>
      <c r="O54" s="42">
        <v>1.6001424802768458E-3</v>
      </c>
      <c r="P54" s="41">
        <v>100560</v>
      </c>
      <c r="Q54" s="50"/>
      <c r="R54" s="50"/>
      <c r="S54" s="50"/>
      <c r="T54" s="51"/>
    </row>
    <row r="55" spans="2:20" x14ac:dyDescent="0.25">
      <c r="B55" s="1" t="s">
        <v>153</v>
      </c>
      <c r="C55" s="1" t="s">
        <v>6</v>
      </c>
      <c r="D55" s="1" t="s">
        <v>6</v>
      </c>
      <c r="E55" s="1" t="s">
        <v>6</v>
      </c>
      <c r="F55" s="1" t="s">
        <v>6</v>
      </c>
      <c r="G55" s="1" t="s">
        <v>6</v>
      </c>
      <c r="H55" s="1" t="s">
        <v>6</v>
      </c>
      <c r="I55" s="39">
        <f>59362-25266</f>
        <v>34096</v>
      </c>
      <c r="J55" s="1" t="s">
        <v>6</v>
      </c>
      <c r="K55" s="39">
        <v>0.56000000000000005</v>
      </c>
      <c r="L55" s="39">
        <v>18410.28</v>
      </c>
      <c r="M55" s="1" t="s">
        <v>6</v>
      </c>
      <c r="N55" s="38">
        <v>0.26389975115535019</v>
      </c>
      <c r="O55" s="38">
        <v>7.2605784743410076E-2</v>
      </c>
      <c r="P55" s="1" t="s">
        <v>6</v>
      </c>
      <c r="Q55" s="50"/>
      <c r="R55" s="50"/>
      <c r="S55" s="50"/>
      <c r="T55" s="51"/>
    </row>
    <row r="56" spans="2:20" x14ac:dyDescent="0.25">
      <c r="B56" s="40" t="s">
        <v>281</v>
      </c>
      <c r="C56" s="40" t="s">
        <v>282</v>
      </c>
      <c r="D56" s="40" t="s">
        <v>160</v>
      </c>
      <c r="E56" s="40" t="s">
        <v>219</v>
      </c>
      <c r="F56" s="41">
        <v>99416</v>
      </c>
      <c r="G56" s="40" t="s">
        <v>283</v>
      </c>
      <c r="H56" s="40" t="s">
        <v>52</v>
      </c>
      <c r="I56" s="43">
        <v>739</v>
      </c>
      <c r="J56" s="43">
        <v>7860</v>
      </c>
      <c r="K56" s="43">
        <v>0</v>
      </c>
      <c r="L56" s="43">
        <v>204.67</v>
      </c>
      <c r="M56" s="42">
        <v>0</v>
      </c>
      <c r="N56" s="42">
        <v>2.9338153503893215E-3</v>
      </c>
      <c r="O56" s="42">
        <v>8.0717001389624392E-4</v>
      </c>
      <c r="P56" s="41">
        <v>60613957</v>
      </c>
      <c r="Q56" s="50"/>
      <c r="R56" s="50"/>
      <c r="S56" s="50"/>
      <c r="T56" s="51"/>
    </row>
    <row r="57" spans="2:20" x14ac:dyDescent="0.25">
      <c r="B57" s="40" t="s">
        <v>284</v>
      </c>
      <c r="C57" s="40" t="s">
        <v>285</v>
      </c>
      <c r="D57" s="40" t="s">
        <v>286</v>
      </c>
      <c r="E57" s="40" t="s">
        <v>219</v>
      </c>
      <c r="F57" s="41">
        <v>97184</v>
      </c>
      <c r="G57" s="40" t="s">
        <v>283</v>
      </c>
      <c r="H57" s="40" t="s">
        <v>48</v>
      </c>
      <c r="I57" s="43">
        <v>324</v>
      </c>
      <c r="J57" s="43">
        <v>23139</v>
      </c>
      <c r="K57" s="43">
        <v>0.56000000000000005</v>
      </c>
      <c r="L57" s="43">
        <v>238.67</v>
      </c>
      <c r="M57" s="42">
        <v>0</v>
      </c>
      <c r="N57" s="42">
        <v>3.4211839042234786E-3</v>
      </c>
      <c r="O57" s="42">
        <v>9.4125796265508643E-4</v>
      </c>
      <c r="P57" s="41">
        <v>112482</v>
      </c>
      <c r="Q57" s="50"/>
      <c r="R57" s="50"/>
      <c r="S57" s="50"/>
      <c r="T57" s="51"/>
    </row>
    <row r="58" spans="2:20" x14ac:dyDescent="0.25">
      <c r="B58" s="40" t="s">
        <v>287</v>
      </c>
      <c r="C58" s="40" t="s">
        <v>288</v>
      </c>
      <c r="D58" s="40" t="s">
        <v>289</v>
      </c>
      <c r="E58" s="40" t="s">
        <v>219</v>
      </c>
      <c r="F58" s="41">
        <v>98167</v>
      </c>
      <c r="G58" s="40" t="s">
        <v>283</v>
      </c>
      <c r="H58" s="40" t="s">
        <v>52</v>
      </c>
      <c r="I58" s="43">
        <v>217</v>
      </c>
      <c r="J58" s="43">
        <v>22620</v>
      </c>
      <c r="K58" s="43">
        <v>0</v>
      </c>
      <c r="L58" s="43">
        <v>172.96</v>
      </c>
      <c r="M58" s="42">
        <v>0</v>
      </c>
      <c r="N58" s="42">
        <v>2.4792725020928181E-3</v>
      </c>
      <c r="O58" s="42">
        <v>6.821132828626294E-4</v>
      </c>
      <c r="P58" s="41">
        <v>70380597</v>
      </c>
      <c r="Q58" s="50"/>
      <c r="R58" s="50"/>
      <c r="S58" s="50"/>
      <c r="T58" s="51"/>
    </row>
    <row r="59" spans="2:20" x14ac:dyDescent="0.25">
      <c r="B59" s="40" t="s">
        <v>290</v>
      </c>
      <c r="C59" s="40" t="s">
        <v>291</v>
      </c>
      <c r="D59" s="40" t="s">
        <v>286</v>
      </c>
      <c r="E59" s="40" t="s">
        <v>219</v>
      </c>
      <c r="F59" s="41">
        <v>98044</v>
      </c>
      <c r="G59" s="40" t="s">
        <v>276</v>
      </c>
      <c r="H59" s="40" t="s">
        <v>48</v>
      </c>
      <c r="I59" s="43">
        <v>489</v>
      </c>
      <c r="J59" s="43">
        <v>19458</v>
      </c>
      <c r="K59" s="43">
        <v>0</v>
      </c>
      <c r="L59" s="43">
        <v>302.19</v>
      </c>
      <c r="M59" s="42">
        <v>0</v>
      </c>
      <c r="N59" s="42">
        <v>4.3317030377395278E-3</v>
      </c>
      <c r="O59" s="42">
        <v>1.1917658010421946E-3</v>
      </c>
      <c r="P59" s="41">
        <v>115519</v>
      </c>
      <c r="Q59" s="50"/>
      <c r="R59" s="50"/>
      <c r="S59" s="50"/>
      <c r="T59" s="51"/>
    </row>
    <row r="60" spans="2:20" x14ac:dyDescent="0.25">
      <c r="B60" s="40" t="s">
        <v>292</v>
      </c>
      <c r="C60" s="40" t="s">
        <v>293</v>
      </c>
      <c r="D60" s="40" t="s">
        <v>286</v>
      </c>
      <c r="E60" s="40" t="s">
        <v>219</v>
      </c>
      <c r="F60" s="41">
        <v>99204</v>
      </c>
      <c r="G60" s="40" t="s">
        <v>294</v>
      </c>
      <c r="H60" s="40" t="s">
        <v>48</v>
      </c>
      <c r="I60" s="43">
        <v>8970</v>
      </c>
      <c r="J60" s="43">
        <v>4122</v>
      </c>
      <c r="K60" s="43">
        <v>0</v>
      </c>
      <c r="L60" s="43">
        <v>1174.3</v>
      </c>
      <c r="M60" s="42">
        <v>0</v>
      </c>
      <c r="N60" s="42">
        <v>1.6832849787277962E-2</v>
      </c>
      <c r="O60" s="42">
        <v>4.6311611243384926E-3</v>
      </c>
      <c r="P60" s="41">
        <v>1060193</v>
      </c>
      <c r="Q60" s="50"/>
      <c r="R60" s="50"/>
      <c r="S60" s="50"/>
      <c r="T60" s="51"/>
    </row>
    <row r="61" spans="2:20" x14ac:dyDescent="0.25">
      <c r="B61" s="40" t="s">
        <v>295</v>
      </c>
      <c r="C61" s="40" t="s">
        <v>296</v>
      </c>
      <c r="D61" s="40" t="s">
        <v>286</v>
      </c>
      <c r="E61" s="40" t="s">
        <v>219</v>
      </c>
      <c r="F61" s="41">
        <v>99201</v>
      </c>
      <c r="G61" s="40" t="s">
        <v>294</v>
      </c>
      <c r="H61" s="40" t="s">
        <v>48</v>
      </c>
      <c r="I61" s="43">
        <v>3009</v>
      </c>
      <c r="J61" s="43">
        <v>5340</v>
      </c>
      <c r="K61" s="43">
        <v>0</v>
      </c>
      <c r="L61" s="43">
        <v>510.32</v>
      </c>
      <c r="M61" s="42">
        <v>0</v>
      </c>
      <c r="N61" s="42">
        <v>7.3151153056660902E-3</v>
      </c>
      <c r="O61" s="42">
        <v>2.0125812356062501E-3</v>
      </c>
      <c r="P61" s="41">
        <v>103747</v>
      </c>
      <c r="Q61" s="50"/>
      <c r="R61" s="50"/>
      <c r="S61" s="50"/>
      <c r="T61" s="51"/>
    </row>
    <row r="62" spans="2:20" x14ac:dyDescent="0.25">
      <c r="B62" s="40" t="s">
        <v>297</v>
      </c>
      <c r="C62" s="40" t="s">
        <v>298</v>
      </c>
      <c r="D62" s="40" t="s">
        <v>286</v>
      </c>
      <c r="E62" s="40" t="s">
        <v>219</v>
      </c>
      <c r="F62" s="41">
        <v>99375</v>
      </c>
      <c r="G62" s="40" t="s">
        <v>294</v>
      </c>
      <c r="H62" s="40" t="s">
        <v>48</v>
      </c>
      <c r="I62" s="43">
        <v>203</v>
      </c>
      <c r="J62" s="43">
        <v>33010</v>
      </c>
      <c r="K62" s="43">
        <v>0</v>
      </c>
      <c r="L62" s="43">
        <v>212.82</v>
      </c>
      <c r="M62" s="42">
        <v>0</v>
      </c>
      <c r="N62" s="42">
        <v>3.0506404596172152E-3</v>
      </c>
      <c r="O62" s="42">
        <v>8.3931168396637825E-4</v>
      </c>
      <c r="P62" s="41">
        <v>113571</v>
      </c>
      <c r="Q62" s="50"/>
      <c r="R62" s="50"/>
      <c r="S62" s="50"/>
      <c r="T62" s="51"/>
    </row>
    <row r="63" spans="2:20" x14ac:dyDescent="0.25">
      <c r="B63" s="40" t="s">
        <v>299</v>
      </c>
      <c r="C63" s="40" t="s">
        <v>300</v>
      </c>
      <c r="D63" s="40" t="s">
        <v>286</v>
      </c>
      <c r="E63" s="40" t="s">
        <v>219</v>
      </c>
      <c r="F63" s="41">
        <v>99374</v>
      </c>
      <c r="G63" s="40" t="s">
        <v>294</v>
      </c>
      <c r="H63" s="40" t="s">
        <v>48</v>
      </c>
      <c r="I63" s="43">
        <v>2321</v>
      </c>
      <c r="J63" s="43">
        <v>13632</v>
      </c>
      <c r="K63" s="43">
        <v>0</v>
      </c>
      <c r="L63" s="43">
        <v>1004.88</v>
      </c>
      <c r="M63" s="42">
        <v>0</v>
      </c>
      <c r="N63" s="42">
        <v>1.4404320952260817E-2</v>
      </c>
      <c r="O63" s="42">
        <v>3.9630087631995778E-3</v>
      </c>
      <c r="P63" s="41">
        <v>1051424</v>
      </c>
      <c r="Q63" s="50"/>
      <c r="R63" s="50"/>
      <c r="S63" s="50"/>
      <c r="T63" s="51"/>
    </row>
    <row r="64" spans="2:20" x14ac:dyDescent="0.25">
      <c r="B64" s="40" t="s">
        <v>301</v>
      </c>
      <c r="C64" s="40" t="s">
        <v>302</v>
      </c>
      <c r="D64" s="40" t="s">
        <v>160</v>
      </c>
      <c r="E64" s="40" t="s">
        <v>219</v>
      </c>
      <c r="F64" s="41">
        <v>97411</v>
      </c>
      <c r="G64" s="40" t="s">
        <v>303</v>
      </c>
      <c r="H64" s="40" t="s">
        <v>48</v>
      </c>
      <c r="I64" s="43">
        <v>1856</v>
      </c>
      <c r="J64" s="43">
        <v>13129</v>
      </c>
      <c r="K64" s="43">
        <v>0</v>
      </c>
      <c r="L64" s="43">
        <v>773.91</v>
      </c>
      <c r="M64" s="42">
        <v>0</v>
      </c>
      <c r="N64" s="42">
        <v>1.1093511691111545E-2</v>
      </c>
      <c r="O64" s="42">
        <v>3.0521177771751706E-3</v>
      </c>
      <c r="P64" s="41">
        <v>60004140</v>
      </c>
      <c r="Q64" s="50"/>
      <c r="R64" s="50"/>
      <c r="S64" s="50"/>
      <c r="T64" s="51"/>
    </row>
    <row r="65" spans="2:20" x14ac:dyDescent="0.25">
      <c r="B65" s="40" t="s">
        <v>304</v>
      </c>
      <c r="C65" s="40" t="s">
        <v>305</v>
      </c>
      <c r="D65" s="40" t="s">
        <v>160</v>
      </c>
      <c r="E65" s="40" t="s">
        <v>219</v>
      </c>
      <c r="F65" s="41">
        <v>98509</v>
      </c>
      <c r="G65" s="40" t="s">
        <v>303</v>
      </c>
      <c r="H65" s="40" t="s">
        <v>48</v>
      </c>
      <c r="I65" s="43">
        <v>462</v>
      </c>
      <c r="J65" s="43">
        <v>35738</v>
      </c>
      <c r="K65" s="43">
        <v>0</v>
      </c>
      <c r="L65" s="43">
        <v>524.39</v>
      </c>
      <c r="M65" s="42">
        <v>0</v>
      </c>
      <c r="N65" s="42">
        <v>7.5167998807380487E-3</v>
      </c>
      <c r="O65" s="42">
        <v>2.068069983813218E-3</v>
      </c>
      <c r="P65" s="41">
        <v>60128162</v>
      </c>
      <c r="Q65" s="50"/>
      <c r="R65" s="50"/>
      <c r="S65" s="50"/>
      <c r="T65" s="51"/>
    </row>
    <row r="66" spans="2:20" x14ac:dyDescent="0.25">
      <c r="B66" s="40" t="s">
        <v>306</v>
      </c>
      <c r="C66" s="40" t="s">
        <v>307</v>
      </c>
      <c r="D66" s="40" t="s">
        <v>286</v>
      </c>
      <c r="E66" s="40" t="s">
        <v>219</v>
      </c>
      <c r="F66" s="41">
        <v>98108</v>
      </c>
      <c r="G66" s="40" t="s">
        <v>303</v>
      </c>
      <c r="H66" s="40" t="s">
        <v>48</v>
      </c>
      <c r="I66" s="43">
        <v>1647</v>
      </c>
      <c r="J66" s="43">
        <v>22177</v>
      </c>
      <c r="K66" s="43">
        <v>0</v>
      </c>
      <c r="L66" s="43">
        <v>1160.05</v>
      </c>
      <c r="M66" s="42">
        <v>0</v>
      </c>
      <c r="N66" s="42">
        <v>1.6628585025744529E-2</v>
      </c>
      <c r="O66" s="42">
        <v>4.5749624987557426E-3</v>
      </c>
      <c r="P66" s="41">
        <v>1055714</v>
      </c>
      <c r="Q66" s="50"/>
      <c r="R66" s="50"/>
      <c r="S66" s="50"/>
      <c r="T66" s="51"/>
    </row>
    <row r="67" spans="2:20" x14ac:dyDescent="0.25">
      <c r="B67" s="40" t="s">
        <v>308</v>
      </c>
      <c r="C67" s="40" t="s">
        <v>309</v>
      </c>
      <c r="D67" s="40" t="s">
        <v>310</v>
      </c>
      <c r="E67" s="40" t="s">
        <v>219</v>
      </c>
      <c r="F67" s="41">
        <v>99275</v>
      </c>
      <c r="G67" s="40" t="s">
        <v>311</v>
      </c>
      <c r="H67" s="40" t="s">
        <v>48</v>
      </c>
      <c r="I67" s="43">
        <v>1932</v>
      </c>
      <c r="J67" s="43">
        <v>30831</v>
      </c>
      <c r="K67" s="43">
        <v>0</v>
      </c>
      <c r="L67" s="43">
        <v>1891.8</v>
      </c>
      <c r="M67" s="42">
        <v>0</v>
      </c>
      <c r="N67" s="42">
        <v>2.7117759710101719E-2</v>
      </c>
      <c r="O67" s="42">
        <v>7.4608112194699478E-3</v>
      </c>
      <c r="P67" s="41">
        <v>105049</v>
      </c>
      <c r="Q67" s="50"/>
      <c r="R67" s="50"/>
      <c r="S67" s="50"/>
      <c r="T67" s="51"/>
    </row>
    <row r="68" spans="2:20" x14ac:dyDescent="0.25">
      <c r="B68" s="40" t="s">
        <v>312</v>
      </c>
      <c r="C68" s="40" t="s">
        <v>313</v>
      </c>
      <c r="D68" s="40" t="s">
        <v>310</v>
      </c>
      <c r="E68" s="40" t="s">
        <v>219</v>
      </c>
      <c r="F68" s="41">
        <v>97912</v>
      </c>
      <c r="G68" s="40" t="s">
        <v>311</v>
      </c>
      <c r="H68" s="40" t="s">
        <v>48</v>
      </c>
      <c r="I68" s="43">
        <v>382</v>
      </c>
      <c r="J68" s="43">
        <v>11565</v>
      </c>
      <c r="K68" s="43">
        <v>0</v>
      </c>
      <c r="L68" s="43">
        <v>140.31</v>
      </c>
      <c r="M68" s="42">
        <v>0</v>
      </c>
      <c r="N68" s="42">
        <v>2.0112553467197232E-3</v>
      </c>
      <c r="O68" s="42">
        <v>5.533494144221527E-4</v>
      </c>
      <c r="P68" s="41">
        <v>60087186</v>
      </c>
      <c r="Q68" s="50"/>
      <c r="R68" s="50"/>
      <c r="S68" s="50"/>
      <c r="T68" s="51"/>
    </row>
    <row r="69" spans="2:20" x14ac:dyDescent="0.25">
      <c r="B69" s="40" t="s">
        <v>314</v>
      </c>
      <c r="C69" s="40" t="s">
        <v>315</v>
      </c>
      <c r="D69" s="40" t="s">
        <v>310</v>
      </c>
      <c r="E69" s="40" t="s">
        <v>219</v>
      </c>
      <c r="F69" s="41">
        <v>99771</v>
      </c>
      <c r="G69" s="40" t="s">
        <v>279</v>
      </c>
      <c r="H69" s="40" t="s">
        <v>48</v>
      </c>
      <c r="I69" s="43">
        <v>3697</v>
      </c>
      <c r="J69" s="43">
        <v>17461</v>
      </c>
      <c r="K69" s="43">
        <v>0</v>
      </c>
      <c r="L69" s="43">
        <v>2050.21</v>
      </c>
      <c r="M69" s="42">
        <v>0</v>
      </c>
      <c r="N69" s="42">
        <v>2.9388467139891978E-2</v>
      </c>
      <c r="O69" s="42">
        <v>8.0855427477901903E-3</v>
      </c>
      <c r="P69" s="41">
        <v>103788</v>
      </c>
      <c r="Q69" s="50"/>
      <c r="R69" s="50"/>
      <c r="S69" s="50"/>
      <c r="T69" s="51"/>
    </row>
    <row r="70" spans="2:20" x14ac:dyDescent="0.25">
      <c r="B70" s="40" t="s">
        <v>316</v>
      </c>
      <c r="C70" s="40" t="s">
        <v>317</v>
      </c>
      <c r="D70" s="40" t="s">
        <v>160</v>
      </c>
      <c r="E70" s="40" t="s">
        <v>219</v>
      </c>
      <c r="F70" s="41">
        <v>99456</v>
      </c>
      <c r="G70" s="40" t="s">
        <v>318</v>
      </c>
      <c r="H70" s="40" t="s">
        <v>48</v>
      </c>
      <c r="I70" s="43">
        <v>2628</v>
      </c>
      <c r="J70" s="43">
        <v>27286</v>
      </c>
      <c r="K70" s="43">
        <v>0</v>
      </c>
      <c r="L70" s="43">
        <v>2277.4299999999998</v>
      </c>
      <c r="M70" s="42">
        <v>0</v>
      </c>
      <c r="N70" s="42">
        <v>3.2645522516427189E-2</v>
      </c>
      <c r="O70" s="42">
        <v>8.9816446218191365E-3</v>
      </c>
      <c r="P70" s="41">
        <v>119636</v>
      </c>
      <c r="Q70" s="50"/>
      <c r="R70" s="50"/>
      <c r="S70" s="50"/>
      <c r="T70" s="51"/>
    </row>
    <row r="71" spans="2:20" x14ac:dyDescent="0.25">
      <c r="B71" s="40" t="s">
        <v>319</v>
      </c>
      <c r="C71" s="40" t="s">
        <v>320</v>
      </c>
      <c r="D71" s="40" t="s">
        <v>160</v>
      </c>
      <c r="E71" s="40" t="s">
        <v>219</v>
      </c>
      <c r="F71" s="41">
        <v>97108</v>
      </c>
      <c r="G71" s="40" t="s">
        <v>318</v>
      </c>
      <c r="H71" s="40" t="s">
        <v>48</v>
      </c>
      <c r="I71" s="43">
        <v>2593</v>
      </c>
      <c r="J71" s="43">
        <v>15282</v>
      </c>
      <c r="K71" s="43">
        <v>0</v>
      </c>
      <c r="L71" s="43">
        <v>1258.53</v>
      </c>
      <c r="M71" s="42">
        <v>0</v>
      </c>
      <c r="N71" s="42">
        <v>1.8040233707555933E-2</v>
      </c>
      <c r="O71" s="42">
        <v>4.963344298572531E-3</v>
      </c>
      <c r="P71" s="41">
        <v>111203</v>
      </c>
      <c r="Q71" s="50"/>
      <c r="R71" s="50"/>
      <c r="S71" s="50"/>
      <c r="T71" s="51"/>
    </row>
    <row r="72" spans="2:20" x14ac:dyDescent="0.25">
      <c r="B72" s="40" t="s">
        <v>321</v>
      </c>
      <c r="C72" s="40" t="s">
        <v>322</v>
      </c>
      <c r="D72" s="40" t="s">
        <v>310</v>
      </c>
      <c r="E72" s="40" t="s">
        <v>219</v>
      </c>
      <c r="F72" s="41">
        <v>99122</v>
      </c>
      <c r="G72" s="40" t="s">
        <v>220</v>
      </c>
      <c r="H72" s="40" t="s">
        <v>48</v>
      </c>
      <c r="I72" s="43">
        <v>121</v>
      </c>
      <c r="J72" s="43">
        <v>325995</v>
      </c>
      <c r="K72" s="43">
        <v>0</v>
      </c>
      <c r="L72" s="43">
        <v>1252.79</v>
      </c>
      <c r="M72" s="42">
        <v>0</v>
      </c>
      <c r="N72" s="42">
        <v>1.7957954428173342E-2</v>
      </c>
      <c r="O72" s="42">
        <v>4.9407070978114793E-3</v>
      </c>
      <c r="P72" s="41">
        <v>108092</v>
      </c>
      <c r="Q72" s="50"/>
      <c r="R72" s="50"/>
      <c r="S72" s="50"/>
      <c r="T72" s="51"/>
    </row>
    <row r="73" spans="2:20" x14ac:dyDescent="0.25">
      <c r="B73" s="40" t="s">
        <v>323</v>
      </c>
      <c r="C73" s="40" t="s">
        <v>324</v>
      </c>
      <c r="D73" s="40" t="s">
        <v>310</v>
      </c>
      <c r="E73" s="40" t="s">
        <v>219</v>
      </c>
      <c r="F73" s="41">
        <v>97149</v>
      </c>
      <c r="G73" s="40" t="s">
        <v>220</v>
      </c>
      <c r="H73" s="40" t="s">
        <v>48</v>
      </c>
      <c r="I73" s="43">
        <v>2147</v>
      </c>
      <c r="J73" s="43">
        <v>22236</v>
      </c>
      <c r="K73" s="43">
        <v>0</v>
      </c>
      <c r="L73" s="43">
        <v>1516.24</v>
      </c>
      <c r="M73" s="42">
        <v>0</v>
      </c>
      <c r="N73" s="42">
        <v>2.1734344001926541E-2</v>
      </c>
      <c r="O73" s="42">
        <v>5.979691512532569E-3</v>
      </c>
      <c r="P73" s="41">
        <v>60606209</v>
      </c>
      <c r="Q73" s="50"/>
      <c r="R73" s="50"/>
      <c r="S73" s="50"/>
      <c r="T73" s="51"/>
    </row>
    <row r="74" spans="2:20" x14ac:dyDescent="0.25">
      <c r="B74" s="40" t="s">
        <v>325</v>
      </c>
      <c r="C74" s="40" t="s">
        <v>326</v>
      </c>
      <c r="D74" s="40" t="s">
        <v>310</v>
      </c>
      <c r="E74" s="40" t="s">
        <v>219</v>
      </c>
      <c r="F74" s="41">
        <v>99915</v>
      </c>
      <c r="G74" s="40" t="s">
        <v>220</v>
      </c>
      <c r="H74" s="40" t="s">
        <v>48</v>
      </c>
      <c r="I74" s="43">
        <v>150</v>
      </c>
      <c r="J74" s="43">
        <v>279299</v>
      </c>
      <c r="K74" s="43">
        <v>0</v>
      </c>
      <c r="L74" s="43">
        <v>1330.58</v>
      </c>
      <c r="M74" s="42">
        <v>0</v>
      </c>
      <c r="N74" s="42">
        <v>1.9073025010607435E-2</v>
      </c>
      <c r="O74" s="42">
        <v>5.2474924370453134E-3</v>
      </c>
      <c r="P74" s="41">
        <v>60354768</v>
      </c>
      <c r="Q74" s="50"/>
      <c r="R74" s="50"/>
      <c r="S74" s="50"/>
      <c r="T74" s="51"/>
    </row>
    <row r="75" spans="2:20" x14ac:dyDescent="0.25">
      <c r="B75" s="40" t="s">
        <v>327</v>
      </c>
      <c r="C75" s="40" t="s">
        <v>328</v>
      </c>
      <c r="D75" s="40" t="s">
        <v>160</v>
      </c>
      <c r="E75" s="40" t="s">
        <v>219</v>
      </c>
      <c r="F75" s="41">
        <v>97141</v>
      </c>
      <c r="G75" s="40" t="s">
        <v>220</v>
      </c>
      <c r="H75" s="40" t="s">
        <v>48</v>
      </c>
      <c r="I75" s="43">
        <v>209</v>
      </c>
      <c r="J75" s="43">
        <v>62251</v>
      </c>
      <c r="K75" s="43">
        <v>0</v>
      </c>
      <c r="L75" s="43">
        <v>413.21</v>
      </c>
      <c r="M75" s="42">
        <v>0</v>
      </c>
      <c r="N75" s="42">
        <v>5.9231047097003543E-3</v>
      </c>
      <c r="O75" s="42">
        <v>1.6296023913718032E-3</v>
      </c>
      <c r="P75" s="41">
        <v>60306305</v>
      </c>
      <c r="Q75" s="50"/>
      <c r="R75" s="50"/>
      <c r="S75" s="50"/>
      <c r="T75" s="51"/>
    </row>
    <row r="76" spans="2:20" x14ac:dyDescent="0.25">
      <c r="B76" s="36" t="s">
        <v>98</v>
      </c>
      <c r="Q76" s="50"/>
      <c r="R76" s="51"/>
      <c r="S76" s="50"/>
      <c r="T76" s="51"/>
    </row>
    <row r="77" spans="2:20" x14ac:dyDescent="0.25">
      <c r="B77" s="36" t="s">
        <v>139</v>
      </c>
      <c r="R77" s="51"/>
    </row>
    <row r="78" spans="2:20" x14ac:dyDescent="0.25">
      <c r="B78" s="36" t="s">
        <v>140</v>
      </c>
      <c r="R78" s="51"/>
    </row>
    <row r="79" spans="2:20" x14ac:dyDescent="0.25">
      <c r="B79" s="36" t="s">
        <v>141</v>
      </c>
      <c r="R79" s="51"/>
    </row>
    <row r="80" spans="2:20" x14ac:dyDescent="0.25">
      <c r="B80" s="36" t="s">
        <v>142</v>
      </c>
      <c r="R80" s="51"/>
    </row>
    <row r="81" spans="2:18" x14ac:dyDescent="0.25">
      <c r="B81" s="64" t="s">
        <v>56</v>
      </c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R81" s="51"/>
    </row>
  </sheetData>
  <mergeCells count="1">
    <mergeCell ref="B81:P8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1"/>
  <sheetViews>
    <sheetView rightToLeft="1" workbookViewId="0">
      <selection activeCell="F35" sqref="F35"/>
    </sheetView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24" customWidth="1"/>
    <col min="11" max="11" width="11" customWidth="1"/>
    <col min="12" max="12" width="22" customWidth="1"/>
    <col min="13" max="13" width="24" customWidth="1"/>
    <col min="14" max="14" width="23" customWidth="1"/>
    <col min="15" max="15" width="11" customWidth="1"/>
    <col min="18" max="18" width="12.19921875" bestFit="1" customWidth="1"/>
  </cols>
  <sheetData>
    <row r="1" spans="2:19" x14ac:dyDescent="0.25">
      <c r="B1" s="37" t="s">
        <v>0</v>
      </c>
      <c r="C1" s="37" t="s">
        <v>1</v>
      </c>
    </row>
    <row r="2" spans="2:19" x14ac:dyDescent="0.25">
      <c r="B2" s="37" t="s">
        <v>2</v>
      </c>
      <c r="C2" s="37" t="s">
        <v>3</v>
      </c>
    </row>
    <row r="3" spans="2:19" x14ac:dyDescent="0.25">
      <c r="B3" s="37" t="s">
        <v>4</v>
      </c>
      <c r="C3" s="37" t="s">
        <v>5</v>
      </c>
      <c r="K3" s="52"/>
    </row>
    <row r="4" spans="2:19" x14ac:dyDescent="0.25">
      <c r="B4" s="37" t="s">
        <v>6</v>
      </c>
      <c r="C4" s="37" t="s">
        <v>6</v>
      </c>
      <c r="H4" s="52"/>
      <c r="I4" s="52"/>
      <c r="J4" s="52"/>
      <c r="K4" s="52"/>
    </row>
    <row r="5" spans="2:19" x14ac:dyDescent="0.25">
      <c r="B5" s="37" t="s">
        <v>6</v>
      </c>
      <c r="C5" s="37" t="s">
        <v>6</v>
      </c>
      <c r="H5" s="52"/>
      <c r="I5" s="52"/>
      <c r="J5" s="52"/>
      <c r="K5" s="52"/>
    </row>
    <row r="6" spans="2:19" x14ac:dyDescent="0.25">
      <c r="B6" s="3" t="s">
        <v>99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</row>
    <row r="7" spans="2:19" x14ac:dyDescent="0.25">
      <c r="B7" s="3" t="s">
        <v>333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</row>
    <row r="8" spans="2:19" x14ac:dyDescent="0.25">
      <c r="B8" s="1" t="s">
        <v>58</v>
      </c>
      <c r="C8" s="1" t="s">
        <v>59</v>
      </c>
      <c r="D8" s="1" t="s">
        <v>101</v>
      </c>
      <c r="E8" s="1" t="s">
        <v>60</v>
      </c>
      <c r="F8" s="1" t="s">
        <v>145</v>
      </c>
      <c r="G8" s="1" t="s">
        <v>63</v>
      </c>
      <c r="H8" s="3" t="s">
        <v>104</v>
      </c>
      <c r="I8" s="3" t="s">
        <v>105</v>
      </c>
      <c r="J8" s="3" t="s">
        <v>106</v>
      </c>
      <c r="K8" s="1" t="s">
        <v>66</v>
      </c>
      <c r="L8" s="1" t="s">
        <v>146</v>
      </c>
      <c r="M8" s="1" t="s">
        <v>67</v>
      </c>
      <c r="N8" s="1" t="s">
        <v>108</v>
      </c>
      <c r="O8" s="1" t="s">
        <v>6</v>
      </c>
    </row>
    <row r="9" spans="2:19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3" t="s">
        <v>110</v>
      </c>
      <c r="I9" s="1" t="s">
        <v>6</v>
      </c>
      <c r="J9" s="1" t="s">
        <v>10</v>
      </c>
      <c r="K9" s="1" t="s">
        <v>10</v>
      </c>
      <c r="L9" s="1" t="s">
        <v>11</v>
      </c>
      <c r="M9" s="1" t="s">
        <v>11</v>
      </c>
      <c r="N9" s="1" t="s">
        <v>11</v>
      </c>
      <c r="O9" s="1" t="s">
        <v>6</v>
      </c>
    </row>
    <row r="10" spans="2:19" x14ac:dyDescent="0.2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74</v>
      </c>
      <c r="L10" s="1" t="s">
        <v>75</v>
      </c>
      <c r="M10" s="1" t="s">
        <v>76</v>
      </c>
      <c r="N10" s="1" t="s">
        <v>111</v>
      </c>
      <c r="O10" s="1" t="s">
        <v>6</v>
      </c>
    </row>
    <row r="11" spans="2:19" x14ac:dyDescent="0.25">
      <c r="B11" s="1" t="s">
        <v>334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4084534</v>
      </c>
      <c r="I11" s="1" t="s">
        <v>6</v>
      </c>
      <c r="J11" s="39">
        <v>0</v>
      </c>
      <c r="K11" s="39">
        <v>62954.19</v>
      </c>
      <c r="L11" s="1" t="s">
        <v>6</v>
      </c>
      <c r="M11" s="38">
        <v>1</v>
      </c>
      <c r="N11" s="38">
        <v>0.24827641773160103</v>
      </c>
      <c r="O11" s="1" t="s">
        <v>6</v>
      </c>
      <c r="P11" s="50"/>
      <c r="Q11" s="51"/>
      <c r="R11" s="50"/>
      <c r="S11" s="51"/>
    </row>
    <row r="12" spans="2:19" x14ac:dyDescent="0.25">
      <c r="B12" s="1" t="s">
        <v>78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3986590</v>
      </c>
      <c r="I12" s="1" t="s">
        <v>6</v>
      </c>
      <c r="J12" s="39">
        <v>0</v>
      </c>
      <c r="K12" s="39">
        <v>49446.32</v>
      </c>
      <c r="L12" s="1" t="s">
        <v>6</v>
      </c>
      <c r="M12" s="38">
        <v>0.78543334446841417</v>
      </c>
      <c r="N12" s="38">
        <v>0.19500457713156849</v>
      </c>
      <c r="O12" s="1" t="s">
        <v>6</v>
      </c>
      <c r="P12" s="50"/>
      <c r="Q12" s="51"/>
      <c r="R12" s="50"/>
      <c r="S12" s="51"/>
    </row>
    <row r="13" spans="2:19" x14ac:dyDescent="0.25">
      <c r="B13" s="1" t="s">
        <v>335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33000</v>
      </c>
      <c r="I13" s="1" t="s">
        <v>6</v>
      </c>
      <c r="J13" s="39">
        <v>0</v>
      </c>
      <c r="K13" s="39">
        <v>3613.5</v>
      </c>
      <c r="L13" s="1" t="s">
        <v>6</v>
      </c>
      <c r="M13" s="38">
        <v>5.7398880042773957E-2</v>
      </c>
      <c r="N13" s="38">
        <v>1.4250788318825805E-2</v>
      </c>
      <c r="O13" s="1" t="s">
        <v>6</v>
      </c>
      <c r="P13" s="50"/>
      <c r="Q13" s="51"/>
      <c r="R13" s="50"/>
      <c r="S13" s="51"/>
    </row>
    <row r="14" spans="2:19" x14ac:dyDescent="0.25">
      <c r="B14" s="40" t="s">
        <v>336</v>
      </c>
      <c r="C14" s="41">
        <v>1146885</v>
      </c>
      <c r="D14" s="40" t="s">
        <v>120</v>
      </c>
      <c r="E14" s="41">
        <v>510938608</v>
      </c>
      <c r="F14" s="40" t="s">
        <v>337</v>
      </c>
      <c r="G14" s="40" t="s">
        <v>84</v>
      </c>
      <c r="H14" s="43">
        <v>33000</v>
      </c>
      <c r="I14" s="43">
        <v>10950</v>
      </c>
      <c r="J14" s="43">
        <v>0</v>
      </c>
      <c r="K14" s="43">
        <v>3613.5</v>
      </c>
      <c r="L14" s="42">
        <v>6.3700000000000007E-2</v>
      </c>
      <c r="M14" s="42">
        <v>5.7398880042773957E-2</v>
      </c>
      <c r="N14" s="42">
        <v>1.4250788318825805E-2</v>
      </c>
      <c r="O14" s="40" t="s">
        <v>6</v>
      </c>
      <c r="P14" s="50"/>
      <c r="Q14" s="51"/>
      <c r="R14" s="50"/>
      <c r="S14" s="51"/>
    </row>
    <row r="15" spans="2:19" x14ac:dyDescent="0.25">
      <c r="B15" s="1" t="s">
        <v>338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2013590</v>
      </c>
      <c r="I15" s="1" t="s">
        <v>6</v>
      </c>
      <c r="J15" s="39">
        <v>0</v>
      </c>
      <c r="K15" s="39">
        <v>38342.93</v>
      </c>
      <c r="L15" s="1" t="s">
        <v>6</v>
      </c>
      <c r="M15" s="38">
        <v>0.60906081072602158</v>
      </c>
      <c r="N15" s="38">
        <v>0.15121543626776132</v>
      </c>
      <c r="O15" s="1" t="s">
        <v>6</v>
      </c>
      <c r="P15" s="50"/>
      <c r="Q15" s="51"/>
      <c r="R15" s="50"/>
      <c r="S15" s="51"/>
    </row>
    <row r="16" spans="2:19" x14ac:dyDescent="0.25">
      <c r="B16" s="40" t="s">
        <v>339</v>
      </c>
      <c r="C16" s="41">
        <v>1149897</v>
      </c>
      <c r="D16" s="40" t="s">
        <v>120</v>
      </c>
      <c r="E16" s="41">
        <v>511776783</v>
      </c>
      <c r="F16" s="40" t="s">
        <v>337</v>
      </c>
      <c r="G16" s="40" t="s">
        <v>84</v>
      </c>
      <c r="H16" s="43">
        <v>540000</v>
      </c>
      <c r="I16" s="43">
        <v>473.1</v>
      </c>
      <c r="J16" s="43">
        <v>0</v>
      </c>
      <c r="K16" s="43">
        <v>2554.7399999999998</v>
      </c>
      <c r="L16" s="42">
        <v>1.52E-2</v>
      </c>
      <c r="M16" s="42">
        <v>4.0580936709693184E-2</v>
      </c>
      <c r="N16" s="42">
        <v>1.0075289594475449E-2</v>
      </c>
      <c r="O16" s="40" t="s">
        <v>6</v>
      </c>
      <c r="P16" s="50"/>
      <c r="Q16" s="51"/>
      <c r="R16" s="50"/>
      <c r="S16" s="51"/>
    </row>
    <row r="17" spans="2:19" x14ac:dyDescent="0.25">
      <c r="B17" s="40" t="s">
        <v>340</v>
      </c>
      <c r="C17" s="41">
        <v>1150192</v>
      </c>
      <c r="D17" s="40" t="s">
        <v>120</v>
      </c>
      <c r="E17" s="41">
        <v>511776783</v>
      </c>
      <c r="F17" s="40" t="s">
        <v>337</v>
      </c>
      <c r="G17" s="40" t="s">
        <v>84</v>
      </c>
      <c r="H17" s="43">
        <v>885004</v>
      </c>
      <c r="I17" s="43">
        <v>560.20000000000005</v>
      </c>
      <c r="J17" s="43">
        <v>0</v>
      </c>
      <c r="K17" s="43">
        <v>4957.79</v>
      </c>
      <c r="L17" s="42">
        <v>1.18E-2</v>
      </c>
      <c r="M17" s="42">
        <v>7.8752343569188962E-2</v>
      </c>
      <c r="N17" s="42">
        <v>1.9552349749326521E-2</v>
      </c>
      <c r="O17" s="40" t="s">
        <v>6</v>
      </c>
      <c r="P17" s="50"/>
      <c r="Q17" s="51"/>
      <c r="R17" s="50"/>
      <c r="S17" s="51"/>
    </row>
    <row r="18" spans="2:19" x14ac:dyDescent="0.25">
      <c r="B18" s="40" t="s">
        <v>341</v>
      </c>
      <c r="C18" s="41">
        <v>1165828</v>
      </c>
      <c r="D18" s="40" t="s">
        <v>120</v>
      </c>
      <c r="E18" s="41">
        <v>514884485</v>
      </c>
      <c r="F18" s="40" t="s">
        <v>337</v>
      </c>
      <c r="G18" s="40" t="s">
        <v>84</v>
      </c>
      <c r="H18" s="43">
        <v>61450</v>
      </c>
      <c r="I18" s="43">
        <v>7461</v>
      </c>
      <c r="J18" s="43">
        <v>0</v>
      </c>
      <c r="K18" s="43">
        <v>4584.78</v>
      </c>
      <c r="L18" s="42">
        <v>4.4999999999999997E-3</v>
      </c>
      <c r="M18" s="42">
        <v>7.2827241522764402E-2</v>
      </c>
      <c r="N18" s="42">
        <v>1.8081286638546055E-2</v>
      </c>
      <c r="O18" s="40" t="s">
        <v>6</v>
      </c>
      <c r="P18" s="50"/>
      <c r="Q18" s="51"/>
      <c r="R18" s="50"/>
      <c r="S18" s="51"/>
    </row>
    <row r="19" spans="2:19" x14ac:dyDescent="0.25">
      <c r="B19" s="40" t="s">
        <v>342</v>
      </c>
      <c r="C19" s="41">
        <v>1147230</v>
      </c>
      <c r="D19" s="40" t="s">
        <v>120</v>
      </c>
      <c r="E19" s="41">
        <v>510938608</v>
      </c>
      <c r="F19" s="40" t="s">
        <v>337</v>
      </c>
      <c r="G19" s="40" t="s">
        <v>84</v>
      </c>
      <c r="H19" s="43">
        <v>38495</v>
      </c>
      <c r="I19" s="43">
        <v>5395</v>
      </c>
      <c r="J19" s="43">
        <v>0</v>
      </c>
      <c r="K19" s="43">
        <v>2076.8000000000002</v>
      </c>
      <c r="L19" s="42">
        <v>1.4200000000000001E-2</v>
      </c>
      <c r="M19" s="42">
        <v>3.2989067129606468E-2</v>
      </c>
      <c r="N19" s="42">
        <v>8.1904074112460045E-3</v>
      </c>
      <c r="O19" s="40" t="s">
        <v>6</v>
      </c>
      <c r="P19" s="50"/>
      <c r="Q19" s="51"/>
      <c r="R19" s="50"/>
      <c r="S19" s="51"/>
    </row>
    <row r="20" spans="2:19" x14ac:dyDescent="0.25">
      <c r="B20" s="40" t="s">
        <v>343</v>
      </c>
      <c r="C20" s="41">
        <v>1146505</v>
      </c>
      <c r="D20" s="40" t="s">
        <v>120</v>
      </c>
      <c r="E20" s="41">
        <v>510938608</v>
      </c>
      <c r="F20" s="40" t="s">
        <v>337</v>
      </c>
      <c r="G20" s="40" t="s">
        <v>84</v>
      </c>
      <c r="H20" s="43">
        <v>14350</v>
      </c>
      <c r="I20" s="43">
        <v>45800</v>
      </c>
      <c r="J20" s="43">
        <v>0</v>
      </c>
      <c r="K20" s="43">
        <v>6572.3</v>
      </c>
      <c r="L20" s="42">
        <v>8.6999999999999994E-3</v>
      </c>
      <c r="M20" s="42">
        <v>0.10439813458008117</v>
      </c>
      <c r="N20" s="42">
        <v>2.5919594871404137E-2</v>
      </c>
      <c r="O20" s="40" t="s">
        <v>6</v>
      </c>
      <c r="P20" s="50"/>
      <c r="Q20" s="51"/>
      <c r="R20" s="50"/>
      <c r="S20" s="51"/>
    </row>
    <row r="21" spans="2:19" x14ac:dyDescent="0.25">
      <c r="B21" s="40" t="s">
        <v>344</v>
      </c>
      <c r="C21" s="41">
        <v>1147271</v>
      </c>
      <c r="D21" s="40" t="s">
        <v>160</v>
      </c>
      <c r="E21" s="41">
        <v>510938608</v>
      </c>
      <c r="F21" s="40" t="s">
        <v>337</v>
      </c>
      <c r="G21" s="40" t="s">
        <v>84</v>
      </c>
      <c r="H21" s="43">
        <v>6591</v>
      </c>
      <c r="I21" s="43">
        <v>15240</v>
      </c>
      <c r="J21" s="43">
        <v>0</v>
      </c>
      <c r="K21" s="43">
        <v>1004.47</v>
      </c>
      <c r="L21" s="42">
        <v>2.5999999999999999E-3</v>
      </c>
      <c r="M21" s="42">
        <v>1.5955570232894744E-2</v>
      </c>
      <c r="N21" s="42">
        <v>3.9613918202880743E-3</v>
      </c>
      <c r="O21" s="40" t="s">
        <v>6</v>
      </c>
      <c r="P21" s="50"/>
      <c r="Q21" s="51"/>
      <c r="R21" s="50"/>
      <c r="S21" s="51"/>
    </row>
    <row r="22" spans="2:19" x14ac:dyDescent="0.25">
      <c r="B22" s="40" t="s">
        <v>345</v>
      </c>
      <c r="C22" s="41">
        <v>1146471</v>
      </c>
      <c r="D22" s="40" t="s">
        <v>120</v>
      </c>
      <c r="E22" s="41">
        <v>510938608</v>
      </c>
      <c r="F22" s="40" t="s">
        <v>337</v>
      </c>
      <c r="G22" s="40" t="s">
        <v>84</v>
      </c>
      <c r="H22" s="43">
        <v>30200</v>
      </c>
      <c r="I22" s="43">
        <v>15680</v>
      </c>
      <c r="J22" s="43">
        <v>0</v>
      </c>
      <c r="K22" s="43">
        <v>4735.3599999999997</v>
      </c>
      <c r="L22" s="42">
        <v>2.2000000000000001E-3</v>
      </c>
      <c r="M22" s="42">
        <v>7.5219139504455537E-2</v>
      </c>
      <c r="N22" s="42">
        <v>1.8675138501019775E-2</v>
      </c>
      <c r="O22" s="40" t="s">
        <v>6</v>
      </c>
      <c r="P22" s="50"/>
      <c r="Q22" s="51"/>
      <c r="R22" s="50"/>
      <c r="S22" s="51"/>
    </row>
    <row r="23" spans="2:19" x14ac:dyDescent="0.25">
      <c r="B23" s="40" t="s">
        <v>346</v>
      </c>
      <c r="C23" s="41">
        <v>1169804</v>
      </c>
      <c r="D23" s="40" t="s">
        <v>120</v>
      </c>
      <c r="E23" s="41">
        <v>513534974</v>
      </c>
      <c r="F23" s="40" t="s">
        <v>337</v>
      </c>
      <c r="G23" s="40" t="s">
        <v>84</v>
      </c>
      <c r="H23" s="43">
        <v>181000</v>
      </c>
      <c r="I23" s="43">
        <v>2492</v>
      </c>
      <c r="J23" s="43">
        <v>0</v>
      </c>
      <c r="K23" s="43">
        <v>4510.5200000000004</v>
      </c>
      <c r="L23" s="42">
        <v>9.6600000000000005E-2</v>
      </c>
      <c r="M23" s="42">
        <v>7.1647653635127387E-2</v>
      </c>
      <c r="N23" s="42">
        <v>1.7788422783403951E-2</v>
      </c>
      <c r="O23" s="40" t="s">
        <v>6</v>
      </c>
      <c r="P23" s="50"/>
      <c r="Q23" s="51"/>
      <c r="R23" s="50"/>
      <c r="S23" s="51"/>
    </row>
    <row r="24" spans="2:19" x14ac:dyDescent="0.25">
      <c r="B24" s="40" t="s">
        <v>347</v>
      </c>
      <c r="C24" s="41">
        <v>1143858</v>
      </c>
      <c r="D24" s="40" t="s">
        <v>120</v>
      </c>
      <c r="E24" s="41">
        <v>513534974</v>
      </c>
      <c r="F24" s="40" t="s">
        <v>337</v>
      </c>
      <c r="G24" s="40" t="s">
        <v>84</v>
      </c>
      <c r="H24" s="43">
        <v>256500</v>
      </c>
      <c r="I24" s="43">
        <v>2864</v>
      </c>
      <c r="J24" s="43">
        <v>0</v>
      </c>
      <c r="K24" s="43">
        <v>7346.16</v>
      </c>
      <c r="L24" s="42">
        <v>0.26179999999999998</v>
      </c>
      <c r="M24" s="42">
        <v>0.11669056499654748</v>
      </c>
      <c r="N24" s="42">
        <v>2.8971515460419366E-2</v>
      </c>
      <c r="O24" s="40" t="s">
        <v>6</v>
      </c>
      <c r="P24" s="50"/>
      <c r="Q24" s="51"/>
      <c r="R24" s="50"/>
      <c r="S24" s="51"/>
    </row>
    <row r="25" spans="2:19" x14ac:dyDescent="0.25">
      <c r="B25" s="1" t="s">
        <v>348</v>
      </c>
      <c r="C25" s="1" t="s">
        <v>6</v>
      </c>
      <c r="D25" s="1" t="s">
        <v>6</v>
      </c>
      <c r="E25" s="1" t="s">
        <v>6</v>
      </c>
      <c r="F25" s="1" t="s">
        <v>6</v>
      </c>
      <c r="G25" s="1" t="s">
        <v>6</v>
      </c>
      <c r="H25" s="39">
        <v>1940000</v>
      </c>
      <c r="I25" s="1" t="s">
        <v>6</v>
      </c>
      <c r="J25" s="39">
        <v>0</v>
      </c>
      <c r="K25" s="39">
        <v>7489.89</v>
      </c>
      <c r="L25" s="1" t="s">
        <v>6</v>
      </c>
      <c r="M25" s="38">
        <v>0.11897365369961872</v>
      </c>
      <c r="N25" s="38">
        <v>2.953835254498138E-2</v>
      </c>
      <c r="O25" s="1" t="s">
        <v>6</v>
      </c>
      <c r="P25" s="50"/>
      <c r="Q25" s="51"/>
      <c r="R25" s="50"/>
      <c r="S25" s="51"/>
    </row>
    <row r="26" spans="2:19" x14ac:dyDescent="0.25">
      <c r="B26" s="40" t="s">
        <v>349</v>
      </c>
      <c r="C26" s="41">
        <v>1150002</v>
      </c>
      <c r="D26" s="40" t="s">
        <v>120</v>
      </c>
      <c r="E26" s="41">
        <v>511303661</v>
      </c>
      <c r="F26" s="40" t="s">
        <v>350</v>
      </c>
      <c r="G26" s="40" t="s">
        <v>84</v>
      </c>
      <c r="H26" s="43">
        <v>640000</v>
      </c>
      <c r="I26" s="43">
        <v>438.03</v>
      </c>
      <c r="J26" s="43">
        <v>0</v>
      </c>
      <c r="K26" s="43">
        <v>2803.39</v>
      </c>
      <c r="L26" s="42">
        <v>4.7000000000000002E-3</v>
      </c>
      <c r="M26" s="42">
        <v>4.4530634100764376E-2</v>
      </c>
      <c r="N26" s="42">
        <v>1.1055906313854455E-2</v>
      </c>
      <c r="O26" s="40" t="s">
        <v>6</v>
      </c>
      <c r="P26" s="50"/>
      <c r="Q26" s="51"/>
      <c r="R26" s="50"/>
      <c r="S26" s="51"/>
    </row>
    <row r="27" spans="2:19" x14ac:dyDescent="0.25">
      <c r="B27" s="40" t="s">
        <v>351</v>
      </c>
      <c r="C27" s="41">
        <v>1148006</v>
      </c>
      <c r="D27" s="40" t="s">
        <v>120</v>
      </c>
      <c r="E27" s="41">
        <v>513765339</v>
      </c>
      <c r="F27" s="40" t="s">
        <v>350</v>
      </c>
      <c r="G27" s="40" t="s">
        <v>84</v>
      </c>
      <c r="H27" s="43">
        <v>1300000</v>
      </c>
      <c r="I27" s="43">
        <v>360.5</v>
      </c>
      <c r="J27" s="43">
        <v>0</v>
      </c>
      <c r="K27" s="43">
        <v>4686.5</v>
      </c>
      <c r="L27" s="42">
        <v>3.7000000000000002E-3</v>
      </c>
      <c r="M27" s="42">
        <v>7.444301959885434E-2</v>
      </c>
      <c r="N27" s="42">
        <v>1.8482446231126923E-2</v>
      </c>
      <c r="O27" s="40" t="s">
        <v>6</v>
      </c>
      <c r="P27" s="50"/>
      <c r="Q27" s="51"/>
      <c r="R27" s="50"/>
      <c r="S27" s="51"/>
    </row>
    <row r="28" spans="2:19" x14ac:dyDescent="0.25">
      <c r="B28" s="1" t="s">
        <v>352</v>
      </c>
      <c r="C28" s="1" t="s">
        <v>6</v>
      </c>
      <c r="D28" s="1" t="s">
        <v>6</v>
      </c>
      <c r="E28" s="1" t="s">
        <v>6</v>
      </c>
      <c r="F28" s="1" t="s">
        <v>6</v>
      </c>
      <c r="G28" s="1" t="s">
        <v>6</v>
      </c>
      <c r="H28" s="39">
        <v>0</v>
      </c>
      <c r="I28" s="1" t="s">
        <v>6</v>
      </c>
      <c r="J28" s="39">
        <v>0</v>
      </c>
      <c r="K28" s="39">
        <v>0</v>
      </c>
      <c r="L28" s="1" t="s">
        <v>6</v>
      </c>
      <c r="M28" s="38">
        <v>0</v>
      </c>
      <c r="N28" s="38">
        <v>0</v>
      </c>
      <c r="O28" s="1" t="s">
        <v>6</v>
      </c>
      <c r="P28" s="50"/>
      <c r="Q28" s="51"/>
      <c r="R28" s="50"/>
      <c r="S28" s="51"/>
    </row>
    <row r="29" spans="2:19" x14ac:dyDescent="0.25">
      <c r="B29" s="1" t="s">
        <v>353</v>
      </c>
      <c r="C29" s="1" t="s">
        <v>6</v>
      </c>
      <c r="D29" s="1" t="s">
        <v>6</v>
      </c>
      <c r="E29" s="1" t="s">
        <v>6</v>
      </c>
      <c r="F29" s="1" t="s">
        <v>6</v>
      </c>
      <c r="G29" s="1" t="s">
        <v>6</v>
      </c>
      <c r="H29" s="39">
        <v>0</v>
      </c>
      <c r="I29" s="1" t="s">
        <v>6</v>
      </c>
      <c r="J29" s="39">
        <v>0</v>
      </c>
      <c r="K29" s="39">
        <v>0</v>
      </c>
      <c r="L29" s="1" t="s">
        <v>6</v>
      </c>
      <c r="M29" s="38">
        <v>0</v>
      </c>
      <c r="N29" s="38">
        <v>0</v>
      </c>
      <c r="O29" s="1" t="s">
        <v>6</v>
      </c>
      <c r="P29" s="50"/>
      <c r="Q29" s="51"/>
      <c r="R29" s="50"/>
      <c r="S29" s="51"/>
    </row>
    <row r="30" spans="2:19" x14ac:dyDescent="0.25">
      <c r="B30" s="1" t="s">
        <v>354</v>
      </c>
      <c r="C30" s="1" t="s">
        <v>6</v>
      </c>
      <c r="D30" s="1" t="s">
        <v>6</v>
      </c>
      <c r="E30" s="1" t="s">
        <v>6</v>
      </c>
      <c r="F30" s="1" t="s">
        <v>6</v>
      </c>
      <c r="G30" s="1" t="s">
        <v>6</v>
      </c>
      <c r="H30" s="39">
        <v>0</v>
      </c>
      <c r="I30" s="1" t="s">
        <v>6</v>
      </c>
      <c r="J30" s="39">
        <v>0</v>
      </c>
      <c r="K30" s="39">
        <v>0</v>
      </c>
      <c r="L30" s="1" t="s">
        <v>6</v>
      </c>
      <c r="M30" s="38">
        <v>0</v>
      </c>
      <c r="N30" s="38">
        <v>0</v>
      </c>
      <c r="O30" s="1" t="s">
        <v>6</v>
      </c>
      <c r="P30" s="50"/>
      <c r="Q30" s="51"/>
      <c r="R30" s="50"/>
      <c r="S30" s="51"/>
    </row>
    <row r="31" spans="2:19" x14ac:dyDescent="0.25">
      <c r="B31" s="1" t="s">
        <v>96</v>
      </c>
      <c r="C31" s="1" t="s">
        <v>6</v>
      </c>
      <c r="D31" s="1" t="s">
        <v>6</v>
      </c>
      <c r="E31" s="1" t="s">
        <v>6</v>
      </c>
      <c r="F31" s="1" t="s">
        <v>6</v>
      </c>
      <c r="G31" s="1" t="s">
        <v>6</v>
      </c>
      <c r="H31" s="39">
        <f>72678+25266</f>
        <v>97944</v>
      </c>
      <c r="I31" s="1" t="s">
        <v>6</v>
      </c>
      <c r="J31" s="39">
        <v>0</v>
      </c>
      <c r="K31" s="39">
        <f>12932.35+575.52</f>
        <v>13507.87</v>
      </c>
      <c r="L31" s="1" t="s">
        <v>6</v>
      </c>
      <c r="M31" s="38">
        <v>0.21456665553158574</v>
      </c>
      <c r="N31" s="38">
        <v>5.3271840600032531E-2</v>
      </c>
      <c r="O31" s="1" t="s">
        <v>6</v>
      </c>
      <c r="P31" s="50"/>
      <c r="Q31" s="51"/>
      <c r="R31" s="50"/>
      <c r="S31" s="51"/>
    </row>
    <row r="32" spans="2:19" x14ac:dyDescent="0.25">
      <c r="B32" s="1" t="s">
        <v>355</v>
      </c>
      <c r="C32" s="1" t="s">
        <v>6</v>
      </c>
      <c r="D32" s="1" t="s">
        <v>6</v>
      </c>
      <c r="E32" s="1" t="s">
        <v>6</v>
      </c>
      <c r="F32" s="1" t="s">
        <v>6</v>
      </c>
      <c r="G32" s="1" t="s">
        <v>6</v>
      </c>
      <c r="H32" s="39">
        <f>72678+25266</f>
        <v>97944</v>
      </c>
      <c r="I32" s="1" t="s">
        <v>6</v>
      </c>
      <c r="J32" s="39">
        <v>0</v>
      </c>
      <c r="K32" s="39">
        <f>12932.35+575.52</f>
        <v>13507.87</v>
      </c>
      <c r="L32" s="1" t="s">
        <v>6</v>
      </c>
      <c r="M32" s="38">
        <v>0.21456665553158574</v>
      </c>
      <c r="N32" s="38">
        <v>5.3271840600032531E-2</v>
      </c>
      <c r="O32" s="1" t="s">
        <v>6</v>
      </c>
      <c r="P32" s="50"/>
      <c r="Q32" s="51"/>
      <c r="R32" s="50"/>
      <c r="S32" s="51"/>
    </row>
    <row r="33" spans="2:19" x14ac:dyDescent="0.25">
      <c r="B33" s="40" t="s">
        <v>356</v>
      </c>
      <c r="C33" s="40" t="s">
        <v>357</v>
      </c>
      <c r="D33" s="40" t="s">
        <v>160</v>
      </c>
      <c r="E33" s="41">
        <v>97153</v>
      </c>
      <c r="F33" s="40" t="s">
        <v>337</v>
      </c>
      <c r="G33" s="40" t="s">
        <v>48</v>
      </c>
      <c r="H33" s="43">
        <v>2635</v>
      </c>
      <c r="I33" s="43">
        <v>7546</v>
      </c>
      <c r="J33" s="43">
        <v>0</v>
      </c>
      <c r="K33" s="43">
        <v>631.51</v>
      </c>
      <c r="L33" s="42">
        <v>1E-4</v>
      </c>
      <c r="M33" s="42">
        <v>1.0031262414781287E-2</v>
      </c>
      <c r="N33" s="42">
        <v>2.4905258976675479E-3</v>
      </c>
      <c r="O33" s="41">
        <v>62015722</v>
      </c>
      <c r="P33" s="50"/>
      <c r="Q33" s="51"/>
      <c r="R33" s="50"/>
      <c r="S33" s="51"/>
    </row>
    <row r="34" spans="2:19" x14ac:dyDescent="0.25">
      <c r="B34" s="40" t="s">
        <v>358</v>
      </c>
      <c r="C34" s="40" t="s">
        <v>359</v>
      </c>
      <c r="D34" s="40" t="s">
        <v>310</v>
      </c>
      <c r="E34" s="41">
        <v>99341</v>
      </c>
      <c r="F34" s="40" t="s">
        <v>337</v>
      </c>
      <c r="G34" s="40" t="s">
        <v>48</v>
      </c>
      <c r="H34" s="43">
        <v>3300</v>
      </c>
      <c r="I34" s="43">
        <v>47328</v>
      </c>
      <c r="J34" s="43">
        <v>0</v>
      </c>
      <c r="K34" s="43">
        <v>4960.3500000000004</v>
      </c>
      <c r="L34" s="42">
        <v>2.0000000000000001E-4</v>
      </c>
      <c r="M34" s="42">
        <v>7.8793008058716987E-2</v>
      </c>
      <c r="N34" s="42">
        <v>1.9562445783115424E-2</v>
      </c>
      <c r="O34" s="41">
        <v>60021425</v>
      </c>
      <c r="P34" s="50"/>
      <c r="Q34" s="51"/>
      <c r="R34" s="50"/>
      <c r="S34" s="51"/>
    </row>
    <row r="35" spans="2:19" s="45" customFormat="1" x14ac:dyDescent="0.25">
      <c r="B35" s="40" t="s">
        <v>329</v>
      </c>
      <c r="C35" s="40" t="s">
        <v>330</v>
      </c>
      <c r="D35" s="40" t="s">
        <v>331</v>
      </c>
      <c r="E35" s="41">
        <v>99341</v>
      </c>
      <c r="F35" s="40" t="s">
        <v>337</v>
      </c>
      <c r="G35" s="40" t="s">
        <v>48</v>
      </c>
      <c r="H35" s="43">
        <v>25266</v>
      </c>
      <c r="I35" s="43">
        <v>717.2</v>
      </c>
      <c r="J35" s="43">
        <v>0</v>
      </c>
      <c r="K35" s="43">
        <v>575.52</v>
      </c>
      <c r="L35" s="42">
        <v>2.0000000000000001E-4</v>
      </c>
      <c r="M35" s="42">
        <v>9.1418855520180621E-3</v>
      </c>
      <c r="N35" s="42">
        <v>2.2697145961673246E-3</v>
      </c>
      <c r="O35" s="41">
        <v>76666098</v>
      </c>
      <c r="P35" s="50"/>
      <c r="Q35" s="51"/>
      <c r="R35" s="50"/>
      <c r="S35" s="51"/>
    </row>
    <row r="36" spans="2:19" x14ac:dyDescent="0.25">
      <c r="B36" s="40" t="s">
        <v>360</v>
      </c>
      <c r="C36" s="40" t="s">
        <v>361</v>
      </c>
      <c r="D36" s="40" t="s">
        <v>286</v>
      </c>
      <c r="E36" s="41">
        <v>98036</v>
      </c>
      <c r="F36" s="40" t="s">
        <v>337</v>
      </c>
      <c r="G36" s="40" t="s">
        <v>48</v>
      </c>
      <c r="H36" s="43">
        <v>781</v>
      </c>
      <c r="I36" s="43">
        <v>26979</v>
      </c>
      <c r="J36" s="43">
        <v>0</v>
      </c>
      <c r="K36" s="43">
        <v>669.2</v>
      </c>
      <c r="L36" s="42">
        <v>0</v>
      </c>
      <c r="M36" s="42">
        <v>1.0629951715684056E-2</v>
      </c>
      <c r="N36" s="42">
        <v>2.6391663326299237E-3</v>
      </c>
      <c r="O36" s="41">
        <v>60605714</v>
      </c>
      <c r="P36" s="50"/>
      <c r="Q36" s="51"/>
      <c r="R36" s="50"/>
      <c r="S36" s="51"/>
    </row>
    <row r="37" spans="2:19" x14ac:dyDescent="0.25">
      <c r="B37" s="40" t="s">
        <v>362</v>
      </c>
      <c r="C37" s="40" t="s">
        <v>363</v>
      </c>
      <c r="D37" s="40" t="s">
        <v>160</v>
      </c>
      <c r="E37" s="41">
        <v>97850</v>
      </c>
      <c r="F37" s="40" t="s">
        <v>337</v>
      </c>
      <c r="G37" s="40" t="s">
        <v>52</v>
      </c>
      <c r="H37" s="43">
        <v>8222</v>
      </c>
      <c r="I37" s="43">
        <v>4544.8</v>
      </c>
      <c r="J37" s="43">
        <v>0</v>
      </c>
      <c r="K37" s="43">
        <v>1316.68</v>
      </c>
      <c r="L37" s="42">
        <v>5.0000000000000001E-4</v>
      </c>
      <c r="M37" s="42">
        <v>2.0914890653028814E-2</v>
      </c>
      <c r="N37" s="42">
        <v>5.1926741285821401E-3</v>
      </c>
      <c r="O37" s="41">
        <v>62017462</v>
      </c>
      <c r="P37" s="50"/>
      <c r="Q37" s="51"/>
      <c r="R37" s="50"/>
      <c r="S37" s="51"/>
    </row>
    <row r="38" spans="2:19" x14ac:dyDescent="0.25">
      <c r="B38" s="40" t="s">
        <v>364</v>
      </c>
      <c r="C38" s="40" t="s">
        <v>365</v>
      </c>
      <c r="D38" s="40" t="s">
        <v>160</v>
      </c>
      <c r="E38" s="41">
        <v>98677</v>
      </c>
      <c r="F38" s="40" t="s">
        <v>337</v>
      </c>
      <c r="G38" s="40" t="s">
        <v>48</v>
      </c>
      <c r="H38" s="43">
        <v>5859</v>
      </c>
      <c r="I38" s="43">
        <v>2199</v>
      </c>
      <c r="J38" s="43">
        <v>0</v>
      </c>
      <c r="K38" s="43">
        <v>409.19</v>
      </c>
      <c r="L38" s="42">
        <v>1E-4</v>
      </c>
      <c r="M38" s="42">
        <v>6.499805652332275E-3</v>
      </c>
      <c r="N38" s="42">
        <v>1.6137484633126694E-3</v>
      </c>
      <c r="O38" s="41">
        <v>62016456</v>
      </c>
      <c r="P38" s="50"/>
      <c r="Q38" s="51"/>
      <c r="R38" s="50"/>
      <c r="S38" s="51"/>
    </row>
    <row r="39" spans="2:19" x14ac:dyDescent="0.25">
      <c r="B39" s="40" t="s">
        <v>366</v>
      </c>
      <c r="C39" s="40" t="s">
        <v>367</v>
      </c>
      <c r="D39" s="40" t="s">
        <v>368</v>
      </c>
      <c r="E39" s="41">
        <v>98677</v>
      </c>
      <c r="F39" s="40" t="s">
        <v>337</v>
      </c>
      <c r="G39" s="40" t="s">
        <v>48</v>
      </c>
      <c r="H39" s="43">
        <v>29000</v>
      </c>
      <c r="I39" s="43">
        <v>2828</v>
      </c>
      <c r="J39" s="43">
        <v>0</v>
      </c>
      <c r="K39" s="43">
        <v>2604.6999999999998</v>
      </c>
      <c r="L39" s="42">
        <v>2.0000000000000001E-4</v>
      </c>
      <c r="M39" s="42">
        <v>4.1374529638138459E-2</v>
      </c>
      <c r="N39" s="42">
        <v>1.0272320003886972E-2</v>
      </c>
      <c r="O39" s="41">
        <v>75874818</v>
      </c>
      <c r="P39" s="50"/>
      <c r="Q39" s="51"/>
      <c r="R39" s="50"/>
      <c r="S39" s="51"/>
    </row>
    <row r="40" spans="2:19" x14ac:dyDescent="0.25">
      <c r="B40" s="40" t="s">
        <v>369</v>
      </c>
      <c r="C40" s="40" t="s">
        <v>370</v>
      </c>
      <c r="D40" s="40" t="s">
        <v>310</v>
      </c>
      <c r="E40" s="41">
        <v>98677</v>
      </c>
      <c r="F40" s="40" t="s">
        <v>337</v>
      </c>
      <c r="G40" s="40" t="s">
        <v>48</v>
      </c>
      <c r="H40" s="43">
        <v>12915</v>
      </c>
      <c r="I40" s="43">
        <v>3142</v>
      </c>
      <c r="J40" s="43">
        <v>0</v>
      </c>
      <c r="K40" s="43">
        <v>1288.79</v>
      </c>
      <c r="L40" s="42">
        <v>2.9999999999999997E-4</v>
      </c>
      <c r="M40" s="42">
        <v>2.0471870101100496E-2</v>
      </c>
      <c r="N40" s="42">
        <v>5.0826825729679004E-3</v>
      </c>
      <c r="O40" s="41">
        <v>76755354</v>
      </c>
      <c r="P40" s="50"/>
      <c r="Q40" s="51"/>
      <c r="R40" s="50"/>
      <c r="S40" s="51"/>
    </row>
    <row r="41" spans="2:19" x14ac:dyDescent="0.25">
      <c r="B41" s="40" t="s">
        <v>371</v>
      </c>
      <c r="C41" s="40" t="s">
        <v>372</v>
      </c>
      <c r="D41" s="40" t="s">
        <v>160</v>
      </c>
      <c r="E41" s="41">
        <v>97857</v>
      </c>
      <c r="F41" s="40" t="s">
        <v>337</v>
      </c>
      <c r="G41" s="40" t="s">
        <v>48</v>
      </c>
      <c r="H41" s="43">
        <v>6163</v>
      </c>
      <c r="I41" s="43">
        <v>2851</v>
      </c>
      <c r="J41" s="43">
        <v>0</v>
      </c>
      <c r="K41" s="43">
        <v>558.04999999999995</v>
      </c>
      <c r="L41" s="42">
        <v>0</v>
      </c>
      <c r="M41" s="42">
        <v>8.864382180121767E-3</v>
      </c>
      <c r="N41" s="42">
        <v>2.200817053084472E-3</v>
      </c>
      <c r="O41" s="41">
        <v>60354529</v>
      </c>
      <c r="P41" s="50"/>
      <c r="Q41" s="51"/>
      <c r="R41" s="50"/>
      <c r="S41" s="51"/>
    </row>
    <row r="42" spans="2:19" x14ac:dyDescent="0.25">
      <c r="B42" s="40" t="s">
        <v>373</v>
      </c>
      <c r="C42" s="40" t="s">
        <v>374</v>
      </c>
      <c r="D42" s="40" t="s">
        <v>160</v>
      </c>
      <c r="E42" s="41">
        <v>97330</v>
      </c>
      <c r="F42" s="40" t="s">
        <v>337</v>
      </c>
      <c r="G42" s="40" t="s">
        <v>48</v>
      </c>
      <c r="H42" s="43">
        <v>3803</v>
      </c>
      <c r="I42" s="43">
        <v>4089</v>
      </c>
      <c r="J42" s="43">
        <v>0</v>
      </c>
      <c r="K42" s="43">
        <v>493.88</v>
      </c>
      <c r="L42" s="42">
        <v>2.0000000000000001E-4</v>
      </c>
      <c r="M42" s="42">
        <v>7.84506956566354E-3</v>
      </c>
      <c r="N42" s="42">
        <v>1.947745768618151E-3</v>
      </c>
      <c r="O42" s="41">
        <v>62016753</v>
      </c>
      <c r="P42" s="50"/>
      <c r="Q42" s="51"/>
      <c r="R42" s="50"/>
      <c r="S42" s="51"/>
    </row>
    <row r="43" spans="2:19" x14ac:dyDescent="0.25">
      <c r="B43" s="1" t="s">
        <v>375</v>
      </c>
      <c r="C43" s="1" t="s">
        <v>6</v>
      </c>
      <c r="D43" s="1" t="s">
        <v>6</v>
      </c>
      <c r="E43" s="1" t="s">
        <v>6</v>
      </c>
      <c r="F43" s="1" t="s">
        <v>6</v>
      </c>
      <c r="G43" s="1" t="s">
        <v>6</v>
      </c>
      <c r="H43" s="39">
        <v>0</v>
      </c>
      <c r="I43" s="1" t="s">
        <v>6</v>
      </c>
      <c r="J43" s="39">
        <v>0</v>
      </c>
      <c r="K43" s="39">
        <v>0</v>
      </c>
      <c r="L43" s="1" t="s">
        <v>6</v>
      </c>
      <c r="M43" s="38">
        <v>0</v>
      </c>
      <c r="N43" s="38">
        <v>0</v>
      </c>
      <c r="O43" s="1" t="s">
        <v>6</v>
      </c>
      <c r="Q43" s="51"/>
      <c r="R43" s="50"/>
      <c r="S43" s="51"/>
    </row>
    <row r="44" spans="2:19" x14ac:dyDescent="0.25">
      <c r="B44" s="1" t="s">
        <v>376</v>
      </c>
      <c r="C44" s="1" t="s">
        <v>6</v>
      </c>
      <c r="D44" s="1" t="s">
        <v>6</v>
      </c>
      <c r="E44" s="1" t="s">
        <v>6</v>
      </c>
      <c r="F44" s="1" t="s">
        <v>6</v>
      </c>
      <c r="G44" s="1" t="s">
        <v>6</v>
      </c>
      <c r="H44" s="39">
        <v>0</v>
      </c>
      <c r="I44" s="1" t="s">
        <v>6</v>
      </c>
      <c r="J44" s="39">
        <v>0</v>
      </c>
      <c r="K44" s="39">
        <v>0</v>
      </c>
      <c r="L44" s="1" t="s">
        <v>6</v>
      </c>
      <c r="M44" s="38">
        <v>0</v>
      </c>
      <c r="N44" s="38">
        <v>0</v>
      </c>
      <c r="O44" s="1" t="s">
        <v>6</v>
      </c>
      <c r="Q44" s="51"/>
      <c r="R44" s="50"/>
      <c r="S44" s="51"/>
    </row>
    <row r="45" spans="2:19" x14ac:dyDescent="0.25">
      <c r="B45" s="1" t="s">
        <v>354</v>
      </c>
      <c r="C45" s="1" t="s">
        <v>6</v>
      </c>
      <c r="D45" s="1" t="s">
        <v>6</v>
      </c>
      <c r="E45" s="1" t="s">
        <v>6</v>
      </c>
      <c r="F45" s="1" t="s">
        <v>6</v>
      </c>
      <c r="G45" s="1" t="s">
        <v>6</v>
      </c>
      <c r="H45" s="39">
        <v>0</v>
      </c>
      <c r="I45" s="1" t="s">
        <v>6</v>
      </c>
      <c r="J45" s="39">
        <v>0</v>
      </c>
      <c r="K45" s="39">
        <v>0</v>
      </c>
      <c r="L45" s="1" t="s">
        <v>6</v>
      </c>
      <c r="M45" s="38">
        <v>0</v>
      </c>
      <c r="N45" s="38">
        <v>0</v>
      </c>
      <c r="O45" s="1" t="s">
        <v>6</v>
      </c>
      <c r="Q45" s="51"/>
      <c r="R45" s="50"/>
      <c r="S45" s="51"/>
    </row>
    <row r="46" spans="2:19" x14ac:dyDescent="0.25">
      <c r="B46" s="36" t="s">
        <v>98</v>
      </c>
      <c r="Q46" s="51"/>
      <c r="S46" s="51"/>
    </row>
    <row r="47" spans="2:19" x14ac:dyDescent="0.25">
      <c r="B47" s="36" t="s">
        <v>139</v>
      </c>
      <c r="Q47" s="51"/>
      <c r="S47" s="51"/>
    </row>
    <row r="48" spans="2:19" x14ac:dyDescent="0.25">
      <c r="B48" s="36" t="s">
        <v>140</v>
      </c>
      <c r="Q48" s="51"/>
      <c r="S48" s="51"/>
    </row>
    <row r="49" spans="2:19" x14ac:dyDescent="0.25">
      <c r="B49" s="36" t="s">
        <v>141</v>
      </c>
      <c r="Q49" s="51"/>
      <c r="S49" s="51"/>
    </row>
    <row r="50" spans="2:19" x14ac:dyDescent="0.25">
      <c r="B50" s="36" t="s">
        <v>142</v>
      </c>
      <c r="Q50" s="51"/>
      <c r="S50" s="51"/>
    </row>
    <row r="51" spans="2:19" x14ac:dyDescent="0.25">
      <c r="B51" s="65" t="s">
        <v>56</v>
      </c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Q51" s="51"/>
      <c r="S51" s="51"/>
    </row>
  </sheetData>
  <mergeCells count="1">
    <mergeCell ref="B51:O5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8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6" x14ac:dyDescent="0.25">
      <c r="B1" s="37" t="s">
        <v>0</v>
      </c>
      <c r="C1" s="37" t="s">
        <v>1</v>
      </c>
    </row>
    <row r="2" spans="2:16" x14ac:dyDescent="0.25">
      <c r="B2" s="37" t="s">
        <v>2</v>
      </c>
      <c r="C2" s="37" t="s">
        <v>3</v>
      </c>
    </row>
    <row r="3" spans="2:16" x14ac:dyDescent="0.25">
      <c r="B3" s="37" t="s">
        <v>4</v>
      </c>
      <c r="C3" s="37" t="s">
        <v>5</v>
      </c>
    </row>
    <row r="4" spans="2:16" x14ac:dyDescent="0.25">
      <c r="B4" s="37" t="s">
        <v>6</v>
      </c>
      <c r="C4" s="37" t="s">
        <v>6</v>
      </c>
    </row>
    <row r="5" spans="2:16" x14ac:dyDescent="0.25">
      <c r="B5" s="37" t="s">
        <v>6</v>
      </c>
      <c r="C5" s="37" t="s">
        <v>6</v>
      </c>
    </row>
    <row r="6" spans="2:16" x14ac:dyDescent="0.25">
      <c r="B6" s="3" t="s">
        <v>99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2:16" x14ac:dyDescent="0.25">
      <c r="B7" s="3" t="s">
        <v>377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</row>
    <row r="8" spans="2:16" x14ac:dyDescent="0.25">
      <c r="B8" s="1" t="s">
        <v>58</v>
      </c>
      <c r="C8" s="1" t="s">
        <v>59</v>
      </c>
      <c r="D8" s="1" t="s">
        <v>101</v>
      </c>
      <c r="E8" s="1" t="s">
        <v>60</v>
      </c>
      <c r="F8" s="1" t="s">
        <v>145</v>
      </c>
      <c r="G8" s="1" t="s">
        <v>61</v>
      </c>
      <c r="H8" s="1" t="s">
        <v>62</v>
      </c>
      <c r="I8" s="1" t="s">
        <v>63</v>
      </c>
      <c r="J8" s="3" t="s">
        <v>104</v>
      </c>
      <c r="K8" s="3" t="s">
        <v>105</v>
      </c>
      <c r="L8" s="1" t="s">
        <v>66</v>
      </c>
      <c r="M8" s="1" t="s">
        <v>146</v>
      </c>
      <c r="N8" s="1" t="s">
        <v>67</v>
      </c>
      <c r="O8" s="1" t="s">
        <v>108</v>
      </c>
      <c r="P8" s="1" t="s">
        <v>6</v>
      </c>
    </row>
    <row r="9" spans="2:16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3" t="s">
        <v>110</v>
      </c>
      <c r="K9" s="1" t="s">
        <v>6</v>
      </c>
      <c r="L9" s="1" t="s">
        <v>10</v>
      </c>
      <c r="M9" s="1" t="s">
        <v>11</v>
      </c>
      <c r="N9" s="1" t="s">
        <v>11</v>
      </c>
      <c r="O9" s="1" t="s">
        <v>11</v>
      </c>
      <c r="P9" s="1" t="s">
        <v>6</v>
      </c>
    </row>
    <row r="10" spans="2:16" x14ac:dyDescent="0.2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111</v>
      </c>
      <c r="N10" s="1" t="s">
        <v>112</v>
      </c>
      <c r="O10" s="1" t="s">
        <v>113</v>
      </c>
      <c r="P10" s="1" t="s">
        <v>6</v>
      </c>
    </row>
    <row r="11" spans="2:16" x14ac:dyDescent="0.25">
      <c r="B11" s="1" t="s">
        <v>378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39">
        <v>9575.84</v>
      </c>
      <c r="K11" s="1" t="s">
        <v>6</v>
      </c>
      <c r="L11" s="39">
        <v>2188.35</v>
      </c>
      <c r="M11" s="1" t="s">
        <v>6</v>
      </c>
      <c r="N11" s="38">
        <v>1</v>
      </c>
      <c r="O11" s="38">
        <v>8.6E-3</v>
      </c>
      <c r="P11" s="1" t="s">
        <v>6</v>
      </c>
    </row>
    <row r="12" spans="2:16" x14ac:dyDescent="0.25">
      <c r="B12" s="1" t="s">
        <v>78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39">
        <v>0</v>
      </c>
      <c r="K12" s="1" t="s">
        <v>6</v>
      </c>
      <c r="L12" s="39">
        <v>0</v>
      </c>
      <c r="M12" s="1" t="s">
        <v>6</v>
      </c>
      <c r="N12" s="38">
        <v>0</v>
      </c>
      <c r="O12" s="38">
        <v>0</v>
      </c>
      <c r="P12" s="1" t="s">
        <v>6</v>
      </c>
    </row>
    <row r="13" spans="2:16" x14ac:dyDescent="0.25">
      <c r="B13" s="1" t="s">
        <v>379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39">
        <v>0</v>
      </c>
      <c r="K13" s="1" t="s">
        <v>6</v>
      </c>
      <c r="L13" s="39">
        <v>0</v>
      </c>
      <c r="M13" s="1" t="s">
        <v>6</v>
      </c>
      <c r="N13" s="38">
        <v>0</v>
      </c>
      <c r="O13" s="38">
        <v>0</v>
      </c>
      <c r="P13" s="1" t="s">
        <v>6</v>
      </c>
    </row>
    <row r="14" spans="2:16" x14ac:dyDescent="0.25">
      <c r="B14" s="1" t="s">
        <v>380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39">
        <v>0</v>
      </c>
      <c r="K14" s="1" t="s">
        <v>6</v>
      </c>
      <c r="L14" s="39">
        <v>0</v>
      </c>
      <c r="M14" s="1" t="s">
        <v>6</v>
      </c>
      <c r="N14" s="38">
        <v>0</v>
      </c>
      <c r="O14" s="38">
        <v>0</v>
      </c>
      <c r="P14" s="1" t="s">
        <v>6</v>
      </c>
    </row>
    <row r="15" spans="2:16" x14ac:dyDescent="0.25">
      <c r="B15" s="1" t="s">
        <v>224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39">
        <v>0</v>
      </c>
      <c r="K15" s="1" t="s">
        <v>6</v>
      </c>
      <c r="L15" s="39">
        <v>0</v>
      </c>
      <c r="M15" s="1" t="s">
        <v>6</v>
      </c>
      <c r="N15" s="38">
        <v>0</v>
      </c>
      <c r="O15" s="38">
        <v>0</v>
      </c>
      <c r="P15" s="1" t="s">
        <v>6</v>
      </c>
    </row>
    <row r="16" spans="2:16" x14ac:dyDescent="0.25">
      <c r="B16" s="1" t="s">
        <v>353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39">
        <v>0</v>
      </c>
      <c r="K16" s="1" t="s">
        <v>6</v>
      </c>
      <c r="L16" s="39">
        <v>0</v>
      </c>
      <c r="M16" s="1" t="s">
        <v>6</v>
      </c>
      <c r="N16" s="38">
        <v>0</v>
      </c>
      <c r="O16" s="38">
        <v>0</v>
      </c>
      <c r="P16" s="1" t="s">
        <v>6</v>
      </c>
    </row>
    <row r="17" spans="2:16" x14ac:dyDescent="0.25">
      <c r="B17" s="1" t="s">
        <v>96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39">
        <v>9575.84</v>
      </c>
      <c r="K17" s="1" t="s">
        <v>6</v>
      </c>
      <c r="L17" s="39">
        <v>2188.35</v>
      </c>
      <c r="M17" s="1" t="s">
        <v>6</v>
      </c>
      <c r="N17" s="38">
        <v>1</v>
      </c>
      <c r="O17" s="38">
        <v>8.6E-3</v>
      </c>
      <c r="P17" s="1" t="s">
        <v>6</v>
      </c>
    </row>
    <row r="18" spans="2:16" x14ac:dyDescent="0.25">
      <c r="B18" s="1" t="s">
        <v>379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39">
        <v>400</v>
      </c>
      <c r="K18" s="1" t="s">
        <v>6</v>
      </c>
      <c r="L18" s="39">
        <v>1458.93</v>
      </c>
      <c r="M18" s="1" t="s">
        <v>6</v>
      </c>
      <c r="N18" s="38">
        <v>0.66669999999999996</v>
      </c>
      <c r="O18" s="38">
        <v>5.7000000000000002E-3</v>
      </c>
      <c r="P18" s="1" t="s">
        <v>6</v>
      </c>
    </row>
    <row r="19" spans="2:16" x14ac:dyDescent="0.25">
      <c r="B19" s="40" t="s">
        <v>381</v>
      </c>
      <c r="C19" s="40" t="s">
        <v>382</v>
      </c>
      <c r="D19" s="40" t="s">
        <v>286</v>
      </c>
      <c r="E19" s="41">
        <v>93164</v>
      </c>
      <c r="F19" s="40" t="s">
        <v>383</v>
      </c>
      <c r="G19" s="40" t="s">
        <v>215</v>
      </c>
      <c r="H19" s="40" t="s">
        <v>122</v>
      </c>
      <c r="I19" s="40" t="s">
        <v>48</v>
      </c>
      <c r="J19" s="43">
        <v>400</v>
      </c>
      <c r="K19" s="43">
        <v>114840.26</v>
      </c>
      <c r="L19" s="43">
        <v>1458.93</v>
      </c>
      <c r="M19" s="42">
        <v>0</v>
      </c>
      <c r="N19" s="42">
        <v>0.66669999999999996</v>
      </c>
      <c r="O19" s="42">
        <v>5.7000000000000002E-3</v>
      </c>
      <c r="P19" s="41">
        <v>77501682</v>
      </c>
    </row>
    <row r="20" spans="2:16" x14ac:dyDescent="0.25">
      <c r="B20" s="1" t="s">
        <v>380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1" t="s">
        <v>6</v>
      </c>
      <c r="J20" s="39">
        <v>0</v>
      </c>
      <c r="K20" s="1" t="s">
        <v>6</v>
      </c>
      <c r="L20" s="39">
        <v>0</v>
      </c>
      <c r="M20" s="1" t="s">
        <v>6</v>
      </c>
      <c r="N20" s="38">
        <v>0</v>
      </c>
      <c r="O20" s="38">
        <v>0</v>
      </c>
      <c r="P20" s="1" t="s">
        <v>6</v>
      </c>
    </row>
    <row r="21" spans="2:16" x14ac:dyDescent="0.25">
      <c r="B21" s="1" t="s">
        <v>224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1" t="s">
        <v>6</v>
      </c>
      <c r="I21" s="1" t="s">
        <v>6</v>
      </c>
      <c r="J21" s="39">
        <v>9175.84</v>
      </c>
      <c r="K21" s="1" t="s">
        <v>6</v>
      </c>
      <c r="L21" s="39">
        <v>729.42</v>
      </c>
      <c r="M21" s="1" t="s">
        <v>6</v>
      </c>
      <c r="N21" s="38">
        <v>0.33329999999999999</v>
      </c>
      <c r="O21" s="38">
        <v>2.8999999999999998E-3</v>
      </c>
      <c r="P21" s="1" t="s">
        <v>6</v>
      </c>
    </row>
    <row r="22" spans="2:16" x14ac:dyDescent="0.25">
      <c r="B22" s="40" t="s">
        <v>384</v>
      </c>
      <c r="C22" s="40" t="s">
        <v>385</v>
      </c>
      <c r="D22" s="40" t="s">
        <v>160</v>
      </c>
      <c r="E22" s="41">
        <v>98869</v>
      </c>
      <c r="F22" s="40" t="s">
        <v>386</v>
      </c>
      <c r="G22" s="40" t="s">
        <v>215</v>
      </c>
      <c r="H22" s="40" t="s">
        <v>122</v>
      </c>
      <c r="I22" s="40" t="s">
        <v>48</v>
      </c>
      <c r="J22" s="43">
        <v>9175.84</v>
      </c>
      <c r="K22" s="43">
        <v>2502.94</v>
      </c>
      <c r="L22" s="43">
        <v>729.42</v>
      </c>
      <c r="M22" s="42">
        <v>4.0000000000000002E-4</v>
      </c>
      <c r="N22" s="42">
        <v>0.33329999999999999</v>
      </c>
      <c r="O22" s="42">
        <v>2.8999999999999998E-3</v>
      </c>
      <c r="P22" s="41">
        <v>60390226</v>
      </c>
    </row>
    <row r="23" spans="2:16" x14ac:dyDescent="0.25">
      <c r="B23" s="1" t="s">
        <v>353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1" t="s">
        <v>6</v>
      </c>
      <c r="J23" s="39">
        <v>0</v>
      </c>
      <c r="K23" s="1" t="s">
        <v>6</v>
      </c>
      <c r="L23" s="39">
        <v>0</v>
      </c>
      <c r="M23" s="1" t="s">
        <v>6</v>
      </c>
      <c r="N23" s="38">
        <v>0</v>
      </c>
      <c r="O23" s="38">
        <v>0</v>
      </c>
      <c r="P23" s="1" t="s">
        <v>6</v>
      </c>
    </row>
    <row r="24" spans="2:16" x14ac:dyDescent="0.25">
      <c r="B24" s="36" t="s">
        <v>98</v>
      </c>
    </row>
    <row r="25" spans="2:16" x14ac:dyDescent="0.25">
      <c r="B25" s="36" t="s">
        <v>139</v>
      </c>
    </row>
    <row r="26" spans="2:16" x14ac:dyDescent="0.25">
      <c r="B26" s="36" t="s">
        <v>140</v>
      </c>
    </row>
    <row r="27" spans="2:16" x14ac:dyDescent="0.25">
      <c r="B27" s="36" t="s">
        <v>141</v>
      </c>
    </row>
    <row r="28" spans="2:16" x14ac:dyDescent="0.25">
      <c r="B28" s="66" t="s">
        <v>56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</sheetData>
  <mergeCells count="1">
    <mergeCell ref="B28:P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rightToLeft="1" workbookViewId="0">
      <selection activeCell="C14" sqref="C14"/>
    </sheetView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20" customWidth="1"/>
    <col min="6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5">
      <c r="B1" s="37" t="s">
        <v>0</v>
      </c>
      <c r="C1" s="37" t="s">
        <v>1</v>
      </c>
    </row>
    <row r="2" spans="2:13" x14ac:dyDescent="0.25">
      <c r="B2" s="37" t="s">
        <v>2</v>
      </c>
      <c r="C2" s="37" t="s">
        <v>3</v>
      </c>
    </row>
    <row r="3" spans="2:13" x14ac:dyDescent="0.25">
      <c r="B3" s="37" t="s">
        <v>4</v>
      </c>
      <c r="C3" s="37" t="s">
        <v>5</v>
      </c>
    </row>
    <row r="4" spans="2:13" x14ac:dyDescent="0.25">
      <c r="B4" s="37" t="s">
        <v>6</v>
      </c>
      <c r="C4" s="37" t="s">
        <v>6</v>
      </c>
    </row>
    <row r="5" spans="2:13" x14ac:dyDescent="0.25">
      <c r="B5" s="37" t="s">
        <v>6</v>
      </c>
      <c r="C5" s="37" t="s">
        <v>6</v>
      </c>
    </row>
    <row r="6" spans="2:13" x14ac:dyDescent="0.25">
      <c r="B6" s="3" t="s">
        <v>99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2:13" x14ac:dyDescent="0.25">
      <c r="B7" s="3" t="s">
        <v>387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2:13" x14ac:dyDescent="0.25">
      <c r="B8" s="1" t="s">
        <v>58</v>
      </c>
      <c r="C8" s="1" t="s">
        <v>59</v>
      </c>
      <c r="D8" s="1" t="s">
        <v>101</v>
      </c>
      <c r="E8" s="1" t="s">
        <v>145</v>
      </c>
      <c r="F8" s="1" t="s">
        <v>63</v>
      </c>
      <c r="G8" s="3" t="s">
        <v>104</v>
      </c>
      <c r="H8" s="3" t="s">
        <v>105</v>
      </c>
      <c r="I8" s="1" t="s">
        <v>66</v>
      </c>
      <c r="J8" s="1" t="s">
        <v>146</v>
      </c>
      <c r="K8" s="1" t="s">
        <v>67</v>
      </c>
      <c r="L8" s="1" t="s">
        <v>108</v>
      </c>
      <c r="M8" s="1" t="s">
        <v>6</v>
      </c>
    </row>
    <row r="9" spans="2:13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110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2:13" x14ac:dyDescent="0.2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6</v>
      </c>
    </row>
    <row r="11" spans="2:13" x14ac:dyDescent="0.25">
      <c r="B11" s="1" t="s">
        <v>388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87036</v>
      </c>
      <c r="H11" s="1" t="s">
        <v>6</v>
      </c>
      <c r="I11" s="39">
        <v>78.510000000000005</v>
      </c>
      <c r="J11" s="1" t="s">
        <v>6</v>
      </c>
      <c r="K11" s="38">
        <v>1</v>
      </c>
      <c r="L11" s="38">
        <v>2.9999999999999997E-4</v>
      </c>
      <c r="M11" s="1" t="s">
        <v>6</v>
      </c>
    </row>
    <row r="12" spans="2:13" x14ac:dyDescent="0.25">
      <c r="B12" s="1" t="s">
        <v>389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87036</v>
      </c>
      <c r="H12" s="1" t="s">
        <v>6</v>
      </c>
      <c r="I12" s="39">
        <v>78.510000000000005</v>
      </c>
      <c r="J12" s="1" t="s">
        <v>6</v>
      </c>
      <c r="K12" s="38">
        <v>1</v>
      </c>
      <c r="L12" s="38">
        <v>2.9999999999999997E-4</v>
      </c>
      <c r="M12" s="1" t="s">
        <v>6</v>
      </c>
    </row>
    <row r="13" spans="2:13" x14ac:dyDescent="0.25">
      <c r="B13" s="1" t="s">
        <v>390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1" t="s">
        <v>6</v>
      </c>
      <c r="L13" s="1" t="s">
        <v>6</v>
      </c>
      <c r="M13" s="1" t="s">
        <v>6</v>
      </c>
    </row>
    <row r="14" spans="2:13" x14ac:dyDescent="0.25">
      <c r="B14" s="40" t="s">
        <v>391</v>
      </c>
      <c r="C14" s="41">
        <v>1176353</v>
      </c>
      <c r="D14" s="40" t="s">
        <v>120</v>
      </c>
      <c r="E14" s="40" t="s">
        <v>232</v>
      </c>
      <c r="F14" s="40" t="s">
        <v>84</v>
      </c>
      <c r="G14" s="43">
        <v>1750</v>
      </c>
      <c r="H14" s="43">
        <v>130</v>
      </c>
      <c r="I14" s="43">
        <v>2.27</v>
      </c>
      <c r="J14" s="42">
        <v>1.2999999999999999E-3</v>
      </c>
      <c r="K14" s="42">
        <v>2.9000000000000001E-2</v>
      </c>
      <c r="L14" s="42">
        <v>0</v>
      </c>
      <c r="M14" s="40" t="s">
        <v>6</v>
      </c>
    </row>
    <row r="15" spans="2:13" x14ac:dyDescent="0.25">
      <c r="B15" s="40" t="s">
        <v>392</v>
      </c>
      <c r="C15" s="41">
        <v>1177468</v>
      </c>
      <c r="D15" s="40" t="s">
        <v>120</v>
      </c>
      <c r="E15" s="40" t="s">
        <v>232</v>
      </c>
      <c r="F15" s="40" t="s">
        <v>84</v>
      </c>
      <c r="G15" s="43">
        <v>2112</v>
      </c>
      <c r="H15" s="43">
        <v>69.900000000000006</v>
      </c>
      <c r="I15" s="43">
        <v>1.48</v>
      </c>
      <c r="J15" s="42">
        <v>1.5E-3</v>
      </c>
      <c r="K15" s="42">
        <v>1.8800000000000001E-2</v>
      </c>
      <c r="L15" s="42">
        <v>0</v>
      </c>
      <c r="M15" s="40" t="s">
        <v>6</v>
      </c>
    </row>
    <row r="16" spans="2:13" x14ac:dyDescent="0.25">
      <c r="B16" s="40" t="s">
        <v>393</v>
      </c>
      <c r="C16" s="41">
        <v>1177476</v>
      </c>
      <c r="D16" s="40" t="s">
        <v>120</v>
      </c>
      <c r="E16" s="40" t="s">
        <v>232</v>
      </c>
      <c r="F16" s="40" t="s">
        <v>84</v>
      </c>
      <c r="G16" s="43">
        <v>3168</v>
      </c>
      <c r="H16" s="43">
        <v>100</v>
      </c>
      <c r="I16" s="43">
        <v>3.17</v>
      </c>
      <c r="J16" s="42">
        <v>1.5E-3</v>
      </c>
      <c r="K16" s="42">
        <v>4.0300000000000002E-2</v>
      </c>
      <c r="L16" s="42">
        <v>0</v>
      </c>
      <c r="M16" s="40" t="s">
        <v>6</v>
      </c>
    </row>
    <row r="17" spans="2:13" x14ac:dyDescent="0.25">
      <c r="B17" s="40" t="s">
        <v>394</v>
      </c>
      <c r="C17" s="41">
        <v>1171677</v>
      </c>
      <c r="D17" s="40" t="s">
        <v>120</v>
      </c>
      <c r="E17" s="40" t="s">
        <v>237</v>
      </c>
      <c r="F17" s="40" t="s">
        <v>84</v>
      </c>
      <c r="G17" s="43">
        <v>2250</v>
      </c>
      <c r="H17" s="43">
        <v>149.6</v>
      </c>
      <c r="I17" s="43">
        <v>3.37</v>
      </c>
      <c r="J17" s="42">
        <v>8.9999999999999998E-4</v>
      </c>
      <c r="K17" s="42">
        <v>4.2900000000000001E-2</v>
      </c>
      <c r="L17" s="42">
        <v>0</v>
      </c>
      <c r="M17" s="40" t="s">
        <v>6</v>
      </c>
    </row>
    <row r="18" spans="2:13" x14ac:dyDescent="0.25">
      <c r="B18" s="40" t="s">
        <v>395</v>
      </c>
      <c r="C18" s="41">
        <v>1169903</v>
      </c>
      <c r="D18" s="40" t="s">
        <v>120</v>
      </c>
      <c r="E18" s="40" t="s">
        <v>396</v>
      </c>
      <c r="F18" s="40" t="s">
        <v>84</v>
      </c>
      <c r="G18" s="43">
        <v>2100</v>
      </c>
      <c r="H18" s="43">
        <v>18.8</v>
      </c>
      <c r="I18" s="43">
        <v>0.39</v>
      </c>
      <c r="J18" s="42">
        <v>2.9999999999999997E-4</v>
      </c>
      <c r="K18" s="42">
        <v>5.0000000000000001E-3</v>
      </c>
      <c r="L18" s="42">
        <v>0</v>
      </c>
      <c r="M18" s="40" t="s">
        <v>6</v>
      </c>
    </row>
    <row r="19" spans="2:13" x14ac:dyDescent="0.25">
      <c r="B19" s="40" t="s">
        <v>397</v>
      </c>
      <c r="C19" s="41">
        <v>1175579</v>
      </c>
      <c r="D19" s="40" t="s">
        <v>120</v>
      </c>
      <c r="E19" s="40" t="s">
        <v>396</v>
      </c>
      <c r="F19" s="40" t="s">
        <v>84</v>
      </c>
      <c r="G19" s="43">
        <v>35650</v>
      </c>
      <c r="H19" s="43">
        <v>26.4</v>
      </c>
      <c r="I19" s="43">
        <v>9.41</v>
      </c>
      <c r="J19" s="42">
        <v>3.5999999999999999E-3</v>
      </c>
      <c r="K19" s="42">
        <v>0.11990000000000001</v>
      </c>
      <c r="L19" s="42">
        <v>0</v>
      </c>
      <c r="M19" s="40" t="s">
        <v>6</v>
      </c>
    </row>
    <row r="20" spans="2:13" x14ac:dyDescent="0.25">
      <c r="B20" s="40" t="s">
        <v>398</v>
      </c>
      <c r="C20" s="41">
        <v>1175587</v>
      </c>
      <c r="D20" s="40" t="s">
        <v>120</v>
      </c>
      <c r="E20" s="40" t="s">
        <v>396</v>
      </c>
      <c r="F20" s="40" t="s">
        <v>84</v>
      </c>
      <c r="G20" s="43">
        <v>35650</v>
      </c>
      <c r="H20" s="43">
        <v>112.7</v>
      </c>
      <c r="I20" s="43">
        <v>40.18</v>
      </c>
      <c r="J20" s="42">
        <v>3.5999999999999999E-3</v>
      </c>
      <c r="K20" s="42">
        <v>0.51170000000000004</v>
      </c>
      <c r="L20" s="42">
        <v>2.0000000000000001E-4</v>
      </c>
      <c r="M20" s="40" t="s">
        <v>6</v>
      </c>
    </row>
    <row r="21" spans="2:13" x14ac:dyDescent="0.25">
      <c r="B21" s="40" t="s">
        <v>399</v>
      </c>
      <c r="C21" s="41">
        <v>1173152</v>
      </c>
      <c r="D21" s="40" t="s">
        <v>120</v>
      </c>
      <c r="E21" s="40" t="s">
        <v>232</v>
      </c>
      <c r="F21" s="40" t="s">
        <v>84</v>
      </c>
      <c r="G21" s="43">
        <v>1290</v>
      </c>
      <c r="H21" s="43">
        <v>222</v>
      </c>
      <c r="I21" s="43">
        <v>2.86</v>
      </c>
      <c r="J21" s="42">
        <v>1.8E-3</v>
      </c>
      <c r="K21" s="42">
        <v>3.6499999999999998E-2</v>
      </c>
      <c r="L21" s="42">
        <v>0</v>
      </c>
      <c r="M21" s="40" t="s">
        <v>6</v>
      </c>
    </row>
    <row r="22" spans="2:13" x14ac:dyDescent="0.25">
      <c r="B22" s="40" t="s">
        <v>400</v>
      </c>
      <c r="C22" s="41">
        <v>1176247</v>
      </c>
      <c r="D22" s="40" t="s">
        <v>120</v>
      </c>
      <c r="E22" s="40" t="s">
        <v>232</v>
      </c>
      <c r="F22" s="40" t="s">
        <v>84</v>
      </c>
      <c r="G22" s="43">
        <v>3066</v>
      </c>
      <c r="H22" s="43">
        <v>501.6</v>
      </c>
      <c r="I22" s="43">
        <v>15.38</v>
      </c>
      <c r="J22" s="42">
        <v>2.5000000000000001E-3</v>
      </c>
      <c r="K22" s="42">
        <v>0.19589999999999999</v>
      </c>
      <c r="L22" s="42">
        <v>1E-4</v>
      </c>
      <c r="M22" s="40" t="s">
        <v>6</v>
      </c>
    </row>
    <row r="23" spans="2:13" x14ac:dyDescent="0.25">
      <c r="B23" s="1" t="s">
        <v>155</v>
      </c>
      <c r="C23" s="1" t="s">
        <v>6</v>
      </c>
      <c r="D23" s="1" t="s">
        <v>6</v>
      </c>
      <c r="E23" s="1" t="s">
        <v>6</v>
      </c>
      <c r="F23" s="1" t="s">
        <v>6</v>
      </c>
      <c r="G23" s="39">
        <v>0</v>
      </c>
      <c r="H23" s="1" t="s">
        <v>6</v>
      </c>
      <c r="I23" s="39">
        <v>0</v>
      </c>
      <c r="J23" s="1" t="s">
        <v>6</v>
      </c>
      <c r="K23" s="38">
        <v>0</v>
      </c>
      <c r="L23" s="38">
        <v>0</v>
      </c>
      <c r="M23" s="1" t="s">
        <v>6</v>
      </c>
    </row>
    <row r="24" spans="2:13" x14ac:dyDescent="0.25">
      <c r="B24" s="1" t="s">
        <v>401</v>
      </c>
      <c r="C24" s="1" t="s">
        <v>6</v>
      </c>
      <c r="D24" s="1" t="s">
        <v>6</v>
      </c>
      <c r="E24" s="1" t="s">
        <v>6</v>
      </c>
      <c r="F24" s="1" t="s">
        <v>6</v>
      </c>
      <c r="G24" s="1" t="s">
        <v>6</v>
      </c>
      <c r="H24" s="1" t="s">
        <v>6</v>
      </c>
      <c r="I24" s="1" t="s">
        <v>6</v>
      </c>
      <c r="J24" s="1" t="s">
        <v>6</v>
      </c>
      <c r="K24" s="1" t="s">
        <v>6</v>
      </c>
      <c r="L24" s="1" t="s">
        <v>6</v>
      </c>
      <c r="M24" s="1" t="s">
        <v>6</v>
      </c>
    </row>
    <row r="25" spans="2:13" x14ac:dyDescent="0.25">
      <c r="B25" s="36" t="s">
        <v>98</v>
      </c>
    </row>
    <row r="26" spans="2:13" x14ac:dyDescent="0.25">
      <c r="B26" s="36" t="s">
        <v>139</v>
      </c>
    </row>
    <row r="27" spans="2:13" x14ac:dyDescent="0.25">
      <c r="B27" s="36" t="s">
        <v>140</v>
      </c>
    </row>
    <row r="28" spans="2:13" x14ac:dyDescent="0.25">
      <c r="B28" s="36" t="s">
        <v>141</v>
      </c>
    </row>
    <row r="29" spans="2:13" x14ac:dyDescent="0.25">
      <c r="B29" s="67" t="s">
        <v>56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</row>
  </sheetData>
  <mergeCells count="1">
    <mergeCell ref="B29:M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C2333.Office3</cp:lastModifiedBy>
  <dcterms:created xsi:type="dcterms:W3CDTF">2022-04-26T08:46:00Z</dcterms:created>
  <dcterms:modified xsi:type="dcterms:W3CDTF">2022-04-27T19:45:26Z</dcterms:modified>
</cp:coreProperties>
</file>